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360" yWindow="12" windowWidth="20952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J193" i="1"/>
  <c r="J202" s="1"/>
  <c r="J203" s="1"/>
  <c r="I193"/>
  <c r="H193"/>
  <c r="H202" s="1"/>
  <c r="H203" s="1"/>
  <c r="G193"/>
  <c r="F193"/>
  <c r="B203"/>
  <c r="A203"/>
  <c r="L202"/>
  <c r="L203" s="1"/>
  <c r="I202"/>
  <c r="I203" s="1"/>
  <c r="G202"/>
  <c r="F202"/>
  <c r="F203" s="1"/>
  <c r="B193"/>
  <c r="A193"/>
  <c r="G203"/>
  <c r="B184"/>
  <c r="A184"/>
  <c r="L183"/>
  <c r="J183"/>
  <c r="I183"/>
  <c r="H183"/>
  <c r="G183"/>
  <c r="F183"/>
  <c r="B174"/>
  <c r="A174"/>
  <c r="L173"/>
  <c r="L184" s="1"/>
  <c r="J173"/>
  <c r="J184" s="1"/>
  <c r="I173"/>
  <c r="I184" s="1"/>
  <c r="H173"/>
  <c r="H184" s="1"/>
  <c r="G173"/>
  <c r="G184" s="1"/>
  <c r="F173"/>
  <c r="F184" s="1"/>
  <c r="B164"/>
  <c r="A164"/>
  <c r="L163"/>
  <c r="J163"/>
  <c r="I163"/>
  <c r="H163"/>
  <c r="G163"/>
  <c r="F163"/>
  <c r="B154"/>
  <c r="A154"/>
  <c r="L153"/>
  <c r="L164" s="1"/>
  <c r="J153"/>
  <c r="J164" s="1"/>
  <c r="I153"/>
  <c r="I164" s="1"/>
  <c r="H153"/>
  <c r="H164" s="1"/>
  <c r="G153"/>
  <c r="G164" s="1"/>
  <c r="F153"/>
  <c r="F164" s="1"/>
  <c r="B144"/>
  <c r="A144"/>
  <c r="L143"/>
  <c r="J143"/>
  <c r="I143"/>
  <c r="H143"/>
  <c r="G143"/>
  <c r="F143"/>
  <c r="B134"/>
  <c r="A134"/>
  <c r="L144"/>
  <c r="J133"/>
  <c r="J144" s="1"/>
  <c r="I133"/>
  <c r="I144" s="1"/>
  <c r="H133"/>
  <c r="H144" s="1"/>
  <c r="G133"/>
  <c r="G144" s="1"/>
  <c r="F133"/>
  <c r="F144" s="1"/>
  <c r="B125"/>
  <c r="A125"/>
  <c r="L124"/>
  <c r="J124"/>
  <c r="I124"/>
  <c r="H124"/>
  <c r="G124"/>
  <c r="F124"/>
  <c r="B115"/>
  <c r="A115"/>
  <c r="L125"/>
  <c r="J114"/>
  <c r="J125" s="1"/>
  <c r="I114"/>
  <c r="I125" s="1"/>
  <c r="H125"/>
  <c r="G125"/>
  <c r="F114"/>
  <c r="F125" s="1"/>
  <c r="B105"/>
  <c r="A105"/>
  <c r="L104"/>
  <c r="J104"/>
  <c r="I104"/>
  <c r="H104"/>
  <c r="G104"/>
  <c r="F104"/>
  <c r="B95"/>
  <c r="A95"/>
  <c r="L94"/>
  <c r="L105" s="1"/>
  <c r="J94"/>
  <c r="J105" s="1"/>
  <c r="I94"/>
  <c r="I105" s="1"/>
  <c r="H94"/>
  <c r="H105" s="1"/>
  <c r="G94"/>
  <c r="G105" s="1"/>
  <c r="F94"/>
  <c r="F105" s="1"/>
  <c r="B85"/>
  <c r="A85"/>
  <c r="L84"/>
  <c r="J84"/>
  <c r="I84"/>
  <c r="H84"/>
  <c r="G84"/>
  <c r="F84"/>
  <c r="B75"/>
  <c r="A75"/>
  <c r="L85"/>
  <c r="J85"/>
  <c r="I74"/>
  <c r="I85" s="1"/>
  <c r="H74"/>
  <c r="H85" s="1"/>
  <c r="G74"/>
  <c r="G85" s="1"/>
  <c r="F74"/>
  <c r="F85" s="1"/>
  <c r="B65"/>
  <c r="A65"/>
  <c r="L64"/>
  <c r="J64"/>
  <c r="I64"/>
  <c r="H64"/>
  <c r="G64"/>
  <c r="F64"/>
  <c r="B55"/>
  <c r="A55"/>
  <c r="L54"/>
  <c r="L65" s="1"/>
  <c r="J54"/>
  <c r="J65" s="1"/>
  <c r="I54"/>
  <c r="I65" s="1"/>
  <c r="H54"/>
  <c r="H65" s="1"/>
  <c r="G54"/>
  <c r="G65" s="1"/>
  <c r="F54"/>
  <c r="F65" s="1"/>
  <c r="B45"/>
  <c r="A45"/>
  <c r="L44"/>
  <c r="J44"/>
  <c r="I44"/>
  <c r="H44"/>
  <c r="G44"/>
  <c r="F44"/>
  <c r="B35"/>
  <c r="A35"/>
  <c r="L45"/>
  <c r="J34"/>
  <c r="J45" s="1"/>
  <c r="I34"/>
  <c r="I45" s="1"/>
  <c r="H34"/>
  <c r="H45" s="1"/>
  <c r="G34"/>
  <c r="G45" s="1"/>
  <c r="F34"/>
  <c r="F45" s="1"/>
  <c r="B25"/>
  <c r="A25"/>
  <c r="L24"/>
  <c r="J24"/>
  <c r="I24"/>
  <c r="H24"/>
  <c r="G24"/>
  <c r="F24"/>
  <c r="B15"/>
  <c r="A15"/>
  <c r="L25"/>
  <c r="J25"/>
  <c r="I25"/>
  <c r="H25"/>
  <c r="G25"/>
  <c r="F25"/>
  <c r="L204" l="1"/>
</calcChain>
</file>

<file path=xl/sharedStrings.xml><?xml version="1.0" encoding="utf-8"?>
<sst xmlns="http://schemas.openxmlformats.org/spreadsheetml/2006/main" count="250" uniqueCount="68">
  <si>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</si>
  <si>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</si>
  <si>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</si>
  <si>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</si>
  <si>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</si>
  <si>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</si>
  <si>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</si>
  <si>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</si>
  <si>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</si>
  <si>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</si>
  <si>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</si>
  <si>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</si>
  <si>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</si>
  <si>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</si>
  <si>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</si>
  <si>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</si>
  <si>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</si>
  <si>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</si>
  <si>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</si>
  <si>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</si>
  <si>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</si>
  <si>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</si>
  <si>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</si>
  <si>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</si>
  <si>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</si>
  <si>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</si>
  <si>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</si>
  <si>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</si>
  <si>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</si>
  <si>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</si>
  <si>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</si>
  <si>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</si>
  <si>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</si>
  <si>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</si>
  <si>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</si>
  <si>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</si>
  <si>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</si>
  <si>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</si>
  <si>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</si>
  <si>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Макаронные изделия отварные</t>
  </si>
  <si>
    <t>Хлеб ржаной</t>
  </si>
  <si>
    <t>Хлеб пшеничный</t>
  </si>
  <si>
    <t>Пюре картофельное</t>
  </si>
  <si>
    <t>Котлета мясная</t>
  </si>
  <si>
    <t>Чай с сахаром</t>
  </si>
  <si>
    <t>Рис отварной</t>
  </si>
  <si>
    <t>Гуляш мясной</t>
  </si>
  <si>
    <t>Компот из сухофруктов</t>
  </si>
  <si>
    <t>Сок</t>
  </si>
  <si>
    <t>Плов из отварной птицы</t>
  </si>
  <si>
    <t>Сдоба обыкновенная</t>
  </si>
  <si>
    <t>МБОУ "Большеусинская СОШ"</t>
  </si>
  <si>
    <t>директор</t>
  </si>
  <si>
    <t>Колегова Л.Ф.</t>
  </si>
  <si>
    <t>Рыба тушеная в сметанном соусе</t>
  </si>
  <si>
    <t>Чай с сахаром, лимоном</t>
  </si>
  <si>
    <t>Курица в соусе с томатом</t>
  </si>
  <si>
    <t>Запеканка из творога с молоком сгущеным</t>
  </si>
  <si>
    <t>Фрукт (Банан)</t>
  </si>
  <si>
    <t>фрукт</t>
  </si>
  <si>
    <t>Рагу из птицы</t>
  </si>
  <si>
    <t>308.58</t>
  </si>
  <si>
    <t>Кофейный напиток на сгущенном молоке</t>
  </si>
  <si>
    <t>Птица отварная</t>
  </si>
  <si>
    <t>Каша "Дружба"</t>
  </si>
  <si>
    <t>Хлеб</t>
  </si>
  <si>
    <t>17.00</t>
  </si>
  <si>
    <t>Напиток из шиповника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</si>
</sst>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2" fontId="3" fillId="2" borderId="2" xfId="0" applyNumberFormat="1" applyFont="1" applyFill="1" applyBorder="1" applyAlignment="1" applyProtection="1">
      <alignment horizontal="center" vertical="top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13" fillId="4" borderId="2" xfId="0" applyFont="1" applyFill="1" applyBorder="1"/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2" xfId="0" applyFont="1" applyBorder="1"/>
    <xf numFmtId="0" fontId="1" fillId="2" borderId="2" xfId="0" applyFont="1" applyFill="1" applyBorder="1" applyProtection="1">
      <protection locked="0"/>
    </xf>
    <xf numFmtId="0" fontId="13" fillId="0" borderId="2" xfId="0" applyFont="1" applyBorder="1" applyAlignment="1">
      <alignment wrapText="1"/>
    </xf>
    <xf numFmtId="0" fontId="1" fillId="0" borderId="2" xfId="0" applyFont="1" applyBorder="1"/>
    <xf numFmtId="0" fontId="13" fillId="4" borderId="2" xfId="0" applyFont="1" applyFill="1" applyBorder="1" applyAlignment="1">
      <alignment wrapText="1"/>
    </xf>
    <xf numFmtId="0" fontId="13" fillId="0" borderId="2" xfId="0" applyFont="1" applyFill="1" applyBorder="1"/>
    <xf numFmtId="0" fontId="13" fillId="0" borderId="6" xfId="0" applyFont="1" applyFill="1" applyBorder="1"/>
    <xf numFmtId="0" fontId="13" fillId="0" borderId="6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0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Q4" sqref="Q4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55" t="s">
        <v>51</v>
      </c>
      <c r="D1" s="56"/>
      <c r="E1" s="56"/>
      <c r="F1" s="12" t="s">
        <v>16</v>
      </c>
      <c r="G1" s="2" t="s">
        <v>17</v>
      </c>
      <c r="H1" s="57" t="s">
        <v>52</v>
      </c>
      <c r="I1" s="57"/>
      <c r="J1" s="57"/>
      <c r="K1" s="57"/>
    </row>
    <row r="2" spans="1:12" ht="17.399999999999999">
      <c r="A2" s="35" t="s">
        <v>6</v>
      </c>
      <c r="C2" s="2"/>
      <c r="G2" s="2" t="s">
        <v>18</v>
      </c>
      <c r="H2" s="57" t="s">
        <v>53</v>
      </c>
      <c r="I2" s="57"/>
      <c r="J2" s="57"/>
      <c r="K2" s="57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28</v>
      </c>
      <c r="I3" s="48">
        <v>12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6">
      <c r="A6" s="20">
        <v>1</v>
      </c>
      <c r="B6" s="21">
        <v>1</v>
      </c>
      <c r="C6" s="22" t="s">
        <v>20</v>
      </c>
      <c r="D6" s="5" t="s">
        <v>21</v>
      </c>
      <c r="E6" s="58" t="s">
        <v>43</v>
      </c>
      <c r="F6" s="59">
        <v>100</v>
      </c>
      <c r="G6" s="59">
        <v>17.8</v>
      </c>
      <c r="H6" s="59">
        <v>17.5</v>
      </c>
      <c r="I6" s="59">
        <v>14.3</v>
      </c>
      <c r="J6" s="59">
        <v>286</v>
      </c>
      <c r="K6" s="59">
        <v>381</v>
      </c>
      <c r="L6" s="40">
        <v>39.6</v>
      </c>
    </row>
    <row r="7" spans="1:12" ht="15.6">
      <c r="A7" s="23"/>
      <c r="B7" s="15"/>
      <c r="C7" s="11"/>
      <c r="D7" s="62" t="s">
        <v>21</v>
      </c>
      <c r="E7" s="58" t="s">
        <v>39</v>
      </c>
      <c r="F7" s="60">
        <v>150</v>
      </c>
      <c r="G7" s="59">
        <v>7.3</v>
      </c>
      <c r="H7" s="59">
        <v>6.9</v>
      </c>
      <c r="I7" s="59">
        <v>26.8</v>
      </c>
      <c r="J7" s="59">
        <v>197.5</v>
      </c>
      <c r="K7" s="59">
        <v>227</v>
      </c>
      <c r="L7" s="43">
        <v>33.869999999999997</v>
      </c>
    </row>
    <row r="8" spans="1:12" ht="15.6">
      <c r="A8" s="23"/>
      <c r="B8" s="15"/>
      <c r="C8" s="11"/>
      <c r="D8" s="7" t="s">
        <v>22</v>
      </c>
      <c r="E8" s="61" t="s">
        <v>55</v>
      </c>
      <c r="F8" s="59">
        <v>200</v>
      </c>
      <c r="G8" s="59">
        <v>0.1</v>
      </c>
      <c r="H8" s="59">
        <v>0</v>
      </c>
      <c r="I8" s="59">
        <v>15.2</v>
      </c>
      <c r="J8" s="59">
        <v>61</v>
      </c>
      <c r="K8" s="59">
        <v>494</v>
      </c>
      <c r="L8" s="51">
        <v>21</v>
      </c>
    </row>
    <row r="9" spans="1:12" ht="15.6">
      <c r="A9" s="23"/>
      <c r="B9" s="15"/>
      <c r="C9" s="11"/>
      <c r="D9" s="7" t="s">
        <v>23</v>
      </c>
      <c r="E9" s="61" t="s">
        <v>40</v>
      </c>
      <c r="F9" s="59">
        <v>20</v>
      </c>
      <c r="G9" s="59">
        <v>1.32</v>
      </c>
      <c r="H9" s="59">
        <v>0.24</v>
      </c>
      <c r="I9" s="59">
        <v>6.68</v>
      </c>
      <c r="J9" s="59">
        <v>34.799999999999997</v>
      </c>
      <c r="K9" s="59">
        <v>109</v>
      </c>
      <c r="L9" s="51">
        <v>3.4</v>
      </c>
    </row>
    <row r="10" spans="1:12" ht="15.6">
      <c r="A10" s="23"/>
      <c r="B10" s="15"/>
      <c r="C10" s="11"/>
      <c r="D10" s="7" t="s">
        <v>23</v>
      </c>
      <c r="E10" s="61" t="s">
        <v>41</v>
      </c>
      <c r="F10" s="59">
        <v>40</v>
      </c>
      <c r="G10" s="59">
        <v>2.64</v>
      </c>
      <c r="H10" s="59">
        <v>0.48</v>
      </c>
      <c r="I10" s="59">
        <v>13.6</v>
      </c>
      <c r="J10" s="59">
        <v>72.400000000000006</v>
      </c>
      <c r="K10" s="59">
        <v>110</v>
      </c>
      <c r="L10" s="51">
        <v>3.4</v>
      </c>
    </row>
    <row r="11" spans="1:12" ht="14.4">
      <c r="A11" s="23"/>
      <c r="B11" s="15"/>
      <c r="C11" s="11"/>
      <c r="D11" s="7" t="s">
        <v>24</v>
      </c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44"/>
      <c r="L13" s="43"/>
    </row>
    <row r="14" spans="1:12" ht="15.6">
      <c r="A14" s="24"/>
      <c r="B14" s="17"/>
      <c r="C14" s="8"/>
      <c r="D14" s="18" t="s">
        <v>33</v>
      </c>
      <c r="E14" s="9"/>
      <c r="F14" s="59">
        <v>510</v>
      </c>
      <c r="G14" s="59">
        <v>29.16</v>
      </c>
      <c r="H14" s="59">
        <v>25.12</v>
      </c>
      <c r="I14" s="59">
        <v>76.58</v>
      </c>
      <c r="J14" s="59">
        <v>651.70000000000005</v>
      </c>
      <c r="K14" s="25"/>
      <c r="L14" s="19">
        <v>101.27</v>
      </c>
    </row>
    <row r="15" spans="1:12" ht="14.4">
      <c r="A15" s="26">
        <f>A6</f>
        <v>1</v>
      </c>
      <c r="B15" s="13">
        <f>B6</f>
        <v>1</v>
      </c>
      <c r="C15" s="10" t="s">
        <v>25</v>
      </c>
      <c r="D15" s="7" t="s">
        <v>26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27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7" t="s">
        <v>32</v>
      </c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3"/>
      <c r="B23" s="15"/>
      <c r="C23" s="11"/>
      <c r="D23" s="6"/>
      <c r="E23" s="42"/>
      <c r="F23" s="43"/>
      <c r="G23" s="43"/>
      <c r="H23" s="43"/>
      <c r="I23" s="43"/>
      <c r="J23" s="43"/>
      <c r="K23" s="44"/>
      <c r="L23" s="43"/>
    </row>
    <row r="24" spans="1:12" ht="14.4">
      <c r="A24" s="24"/>
      <c r="B24" s="17"/>
      <c r="C24" s="8"/>
      <c r="D24" s="18" t="s">
        <v>33</v>
      </c>
      <c r="E24" s="9"/>
      <c r="F24" s="19">
        <f>SUM(F15:F23)</f>
        <v>0</v>
      </c>
      <c r="G24" s="19">
        <f t="shared" ref="G24:J24" si="0">SUM(G15:G23)</f>
        <v>0</v>
      </c>
      <c r="H24" s="19">
        <f t="shared" si="0"/>
        <v>0</v>
      </c>
      <c r="I24" s="19">
        <f t="shared" si="0"/>
        <v>0</v>
      </c>
      <c r="J24" s="19">
        <f t="shared" si="0"/>
        <v>0</v>
      </c>
      <c r="K24" s="25"/>
      <c r="L24" s="19">
        <f t="shared" ref="L24" si="1">SUM(L15:L23)</f>
        <v>0</v>
      </c>
    </row>
    <row r="25" spans="1:12" ht="14.4">
      <c r="A25" s="29">
        <f>A6</f>
        <v>1</v>
      </c>
      <c r="B25" s="30">
        <f>B6</f>
        <v>1</v>
      </c>
      <c r="C25" s="52" t="s">
        <v>4</v>
      </c>
      <c r="D25" s="53"/>
      <c r="E25" s="31"/>
      <c r="F25" s="32">
        <f>F14+F24</f>
        <v>510</v>
      </c>
      <c r="G25" s="32">
        <f t="shared" ref="G25:J25" si="2">G14+G24</f>
        <v>29.16</v>
      </c>
      <c r="H25" s="32">
        <f t="shared" si="2"/>
        <v>25.12</v>
      </c>
      <c r="I25" s="32">
        <f t="shared" si="2"/>
        <v>76.58</v>
      </c>
      <c r="J25" s="32">
        <f t="shared" si="2"/>
        <v>651.70000000000005</v>
      </c>
      <c r="K25" s="32"/>
      <c r="L25" s="32">
        <f t="shared" ref="L25" si="3">L14+L24</f>
        <v>101.27</v>
      </c>
    </row>
    <row r="26" spans="1:12" ht="15.6">
      <c r="A26" s="14">
        <v>1</v>
      </c>
      <c r="B26" s="15">
        <v>2</v>
      </c>
      <c r="C26" s="22" t="s">
        <v>20</v>
      </c>
      <c r="D26" s="5" t="s">
        <v>21</v>
      </c>
      <c r="E26" s="58" t="s">
        <v>56</v>
      </c>
      <c r="F26" s="59">
        <v>100</v>
      </c>
      <c r="G26" s="59">
        <v>34.5</v>
      </c>
      <c r="H26" s="59">
        <v>17.5</v>
      </c>
      <c r="I26" s="59">
        <v>14.3</v>
      </c>
      <c r="J26" s="59">
        <v>286</v>
      </c>
      <c r="K26" s="59">
        <v>210</v>
      </c>
      <c r="L26" s="40">
        <v>41.27</v>
      </c>
    </row>
    <row r="27" spans="1:12" ht="15.6">
      <c r="A27" s="14"/>
      <c r="B27" s="15"/>
      <c r="C27" s="11"/>
      <c r="D27" s="62" t="s">
        <v>21</v>
      </c>
      <c r="E27" s="58" t="s">
        <v>42</v>
      </c>
      <c r="F27" s="59">
        <v>150</v>
      </c>
      <c r="G27" s="59">
        <v>3.15</v>
      </c>
      <c r="H27" s="59">
        <v>6.6</v>
      </c>
      <c r="I27" s="59">
        <v>13.44</v>
      </c>
      <c r="J27" s="59">
        <v>138</v>
      </c>
      <c r="K27" s="59">
        <v>429</v>
      </c>
      <c r="L27" s="43">
        <v>38.4</v>
      </c>
    </row>
    <row r="28" spans="1:12" ht="15.6">
      <c r="A28" s="14"/>
      <c r="B28" s="15"/>
      <c r="C28" s="11"/>
      <c r="D28" s="7" t="s">
        <v>22</v>
      </c>
      <c r="E28" s="61" t="s">
        <v>44</v>
      </c>
      <c r="F28" s="59">
        <v>200</v>
      </c>
      <c r="G28" s="59">
        <v>0.1</v>
      </c>
      <c r="H28" s="59">
        <v>0</v>
      </c>
      <c r="I28" s="59">
        <v>15</v>
      </c>
      <c r="J28" s="59">
        <v>60.5</v>
      </c>
      <c r="K28" s="59">
        <v>493</v>
      </c>
      <c r="L28" s="51">
        <v>16</v>
      </c>
    </row>
    <row r="29" spans="1:12" ht="15.6">
      <c r="A29" s="14"/>
      <c r="B29" s="15"/>
      <c r="C29" s="11"/>
      <c r="D29" s="7" t="s">
        <v>23</v>
      </c>
      <c r="E29" s="61" t="s">
        <v>40</v>
      </c>
      <c r="F29" s="59">
        <v>20</v>
      </c>
      <c r="G29" s="59">
        <v>1.32</v>
      </c>
      <c r="H29" s="59">
        <v>0.24</v>
      </c>
      <c r="I29" s="59">
        <v>6.68</v>
      </c>
      <c r="J29" s="59">
        <v>34.799999999999997</v>
      </c>
      <c r="K29" s="59">
        <v>109</v>
      </c>
      <c r="L29" s="51">
        <v>2.2000000000000002</v>
      </c>
    </row>
    <row r="30" spans="1:12" ht="15.6">
      <c r="A30" s="14"/>
      <c r="B30" s="15"/>
      <c r="C30" s="11"/>
      <c r="D30" s="7" t="s">
        <v>23</v>
      </c>
      <c r="E30" s="61" t="s">
        <v>41</v>
      </c>
      <c r="F30" s="59">
        <v>40</v>
      </c>
      <c r="G30" s="59">
        <v>2.64</v>
      </c>
      <c r="H30" s="59">
        <v>0.48</v>
      </c>
      <c r="I30" s="59">
        <v>13.6</v>
      </c>
      <c r="J30" s="59">
        <v>72.400000000000006</v>
      </c>
      <c r="K30" s="59">
        <v>110</v>
      </c>
      <c r="L30" s="51">
        <v>3.4</v>
      </c>
    </row>
    <row r="31" spans="1:12" ht="14.4">
      <c r="A31" s="14"/>
      <c r="B31" s="15"/>
      <c r="C31" s="11"/>
      <c r="D31" s="7" t="s">
        <v>24</v>
      </c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4"/>
      <c r="B32" s="15"/>
      <c r="C32" s="11"/>
      <c r="D32" s="6"/>
      <c r="E32" s="42"/>
      <c r="F32" s="43"/>
      <c r="G32" s="43"/>
      <c r="H32" s="43"/>
      <c r="I32" s="43"/>
      <c r="J32" s="43"/>
      <c r="K32" s="44"/>
      <c r="L32" s="43"/>
    </row>
    <row r="33" spans="1:12" ht="14.4">
      <c r="A33" s="14"/>
      <c r="B33" s="15"/>
      <c r="C33" s="11"/>
      <c r="D33" s="6"/>
      <c r="E33" s="42"/>
      <c r="F33" s="43"/>
      <c r="G33" s="43"/>
      <c r="H33" s="43"/>
      <c r="I33" s="43"/>
      <c r="J33" s="43"/>
      <c r="K33" s="44"/>
      <c r="L33" s="43"/>
    </row>
    <row r="34" spans="1:12" ht="14.4">
      <c r="A34" s="16"/>
      <c r="B34" s="17"/>
      <c r="C34" s="8"/>
      <c r="D34" s="18" t="s">
        <v>33</v>
      </c>
      <c r="E34" s="9"/>
      <c r="F34" s="19">
        <f>SUM(F26:F33)</f>
        <v>510</v>
      </c>
      <c r="G34" s="19">
        <f t="shared" ref="G34" si="4">SUM(G26:G33)</f>
        <v>41.71</v>
      </c>
      <c r="H34" s="19">
        <f t="shared" ref="H34" si="5">SUM(H26:H33)</f>
        <v>24.82</v>
      </c>
      <c r="I34" s="19">
        <f t="shared" ref="I34" si="6">SUM(I26:I33)</f>
        <v>63.02</v>
      </c>
      <c r="J34" s="19">
        <f t="shared" ref="J34:L34" si="7">SUM(J26:J33)</f>
        <v>591.69999999999993</v>
      </c>
      <c r="K34" s="25"/>
      <c r="L34" s="19">
        <v>101.27</v>
      </c>
    </row>
    <row r="35" spans="1:12" ht="14.4">
      <c r="A35" s="13">
        <f>A26</f>
        <v>1</v>
      </c>
      <c r="B35" s="13">
        <f>B26</f>
        <v>2</v>
      </c>
      <c r="C35" s="10" t="s">
        <v>25</v>
      </c>
      <c r="D35" s="7" t="s">
        <v>26</v>
      </c>
      <c r="E35" s="42"/>
      <c r="F35" s="43"/>
      <c r="G35" s="43"/>
      <c r="H35" s="43"/>
      <c r="I35" s="43"/>
      <c r="J35" s="43"/>
      <c r="K35" s="44"/>
      <c r="L35" s="43"/>
    </row>
    <row r="36" spans="1:12" ht="14.4">
      <c r="A36" s="14"/>
      <c r="B36" s="15"/>
      <c r="C36" s="11"/>
      <c r="D36" s="7" t="s">
        <v>27</v>
      </c>
      <c r="E36" s="42"/>
      <c r="F36" s="43"/>
      <c r="G36" s="43"/>
      <c r="H36" s="43"/>
      <c r="I36" s="43"/>
      <c r="J36" s="43"/>
      <c r="K36" s="44"/>
      <c r="L36" s="43"/>
    </row>
    <row r="37" spans="1:12" ht="14.4">
      <c r="A37" s="14"/>
      <c r="B37" s="15"/>
      <c r="C37" s="11"/>
      <c r="D37" s="7" t="s">
        <v>28</v>
      </c>
      <c r="E37" s="42"/>
      <c r="F37" s="43"/>
      <c r="G37" s="43"/>
      <c r="H37" s="43"/>
      <c r="I37" s="43"/>
      <c r="J37" s="43"/>
      <c r="K37" s="44"/>
      <c r="L37" s="43"/>
    </row>
    <row r="38" spans="1:12" ht="14.4">
      <c r="A38" s="14"/>
      <c r="B38" s="15"/>
      <c r="C38" s="11"/>
      <c r="D38" s="7" t="s">
        <v>29</v>
      </c>
      <c r="E38" s="42"/>
      <c r="F38" s="43"/>
      <c r="G38" s="43"/>
      <c r="H38" s="43"/>
      <c r="I38" s="43"/>
      <c r="J38" s="43"/>
      <c r="K38" s="44"/>
      <c r="L38" s="43"/>
    </row>
    <row r="39" spans="1:12" ht="14.4">
      <c r="A39" s="14"/>
      <c r="B39" s="15"/>
      <c r="C39" s="11"/>
      <c r="D39" s="7" t="s">
        <v>30</v>
      </c>
      <c r="E39" s="42"/>
      <c r="F39" s="43"/>
      <c r="G39" s="43"/>
      <c r="H39" s="43"/>
      <c r="I39" s="43"/>
      <c r="J39" s="43"/>
      <c r="K39" s="44"/>
      <c r="L39" s="43"/>
    </row>
    <row r="40" spans="1:12" ht="14.4">
      <c r="A40" s="14"/>
      <c r="B40" s="15"/>
      <c r="C40" s="11"/>
      <c r="D40" s="7" t="s">
        <v>31</v>
      </c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7" t="s">
        <v>32</v>
      </c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4"/>
      <c r="B42" s="15"/>
      <c r="C42" s="11"/>
      <c r="D42" s="6"/>
      <c r="E42" s="42"/>
      <c r="F42" s="43"/>
      <c r="G42" s="43"/>
      <c r="H42" s="43"/>
      <c r="I42" s="43"/>
      <c r="J42" s="43"/>
      <c r="K42" s="44"/>
      <c r="L42" s="43"/>
    </row>
    <row r="43" spans="1:12" ht="14.4">
      <c r="A43" s="14"/>
      <c r="B43" s="15"/>
      <c r="C43" s="11"/>
      <c r="D43" s="6"/>
      <c r="E43" s="42"/>
      <c r="F43" s="43"/>
      <c r="G43" s="43"/>
      <c r="H43" s="43"/>
      <c r="I43" s="43"/>
      <c r="J43" s="43"/>
      <c r="K43" s="44"/>
      <c r="L43" s="43"/>
    </row>
    <row r="44" spans="1:12" ht="14.4">
      <c r="A44" s="16"/>
      <c r="B44" s="17"/>
      <c r="C44" s="8"/>
      <c r="D44" s="18" t="s">
        <v>33</v>
      </c>
      <c r="E44" s="9"/>
      <c r="F44" s="19">
        <f>SUM(F35:F43)</f>
        <v>0</v>
      </c>
      <c r="G44" s="19">
        <f t="shared" ref="G44" si="8">SUM(G35:G43)</f>
        <v>0</v>
      </c>
      <c r="H44" s="19">
        <f t="shared" ref="H44" si="9">SUM(H35:H43)</f>
        <v>0</v>
      </c>
      <c r="I44" s="19">
        <f t="shared" ref="I44" si="10">SUM(I35:I43)</f>
        <v>0</v>
      </c>
      <c r="J44" s="19">
        <f t="shared" ref="J44:L44" si="11">SUM(J35:J43)</f>
        <v>0</v>
      </c>
      <c r="K44" s="25"/>
      <c r="L44" s="19">
        <f t="shared" si="11"/>
        <v>0</v>
      </c>
    </row>
    <row r="45" spans="1:12" ht="15.75" customHeight="1">
      <c r="A45" s="33">
        <f>A26</f>
        <v>1</v>
      </c>
      <c r="B45" s="33">
        <f>B26</f>
        <v>2</v>
      </c>
      <c r="C45" s="52" t="s">
        <v>4</v>
      </c>
      <c r="D45" s="53"/>
      <c r="E45" s="31"/>
      <c r="F45" s="32">
        <f>F34+F44</f>
        <v>510</v>
      </c>
      <c r="G45" s="32">
        <f t="shared" ref="G45" si="12">G34+G44</f>
        <v>41.71</v>
      </c>
      <c r="H45" s="32">
        <f t="shared" ref="H45" si="13">H34+H44</f>
        <v>24.82</v>
      </c>
      <c r="I45" s="32">
        <f t="shared" ref="I45" si="14">I34+I44</f>
        <v>63.02</v>
      </c>
      <c r="J45" s="32">
        <f t="shared" ref="J45:L45" si="15">J34+J44</f>
        <v>591.69999999999993</v>
      </c>
      <c r="K45" s="32"/>
      <c r="L45" s="32">
        <f t="shared" si="15"/>
        <v>101.27</v>
      </c>
    </row>
    <row r="46" spans="1:12" ht="15.6">
      <c r="A46" s="20">
        <v>1</v>
      </c>
      <c r="B46" s="21">
        <v>3</v>
      </c>
      <c r="C46" s="22" t="s">
        <v>20</v>
      </c>
      <c r="D46" s="5" t="s">
        <v>21</v>
      </c>
      <c r="E46" s="63" t="s">
        <v>57</v>
      </c>
      <c r="F46" s="59">
        <v>170</v>
      </c>
      <c r="G46" s="59">
        <v>16.04</v>
      </c>
      <c r="H46" s="59">
        <v>23.56</v>
      </c>
      <c r="I46" s="59">
        <v>27.09</v>
      </c>
      <c r="J46" s="59">
        <v>299.68</v>
      </c>
      <c r="K46" s="59">
        <v>313</v>
      </c>
      <c r="L46" s="40">
        <v>41.83</v>
      </c>
    </row>
    <row r="47" spans="1:12" ht="15.6">
      <c r="A47" s="23"/>
      <c r="B47" s="15"/>
      <c r="C47" s="11"/>
      <c r="D47" s="64" t="s">
        <v>59</v>
      </c>
      <c r="E47" s="61" t="s">
        <v>58</v>
      </c>
      <c r="F47" s="59">
        <v>100</v>
      </c>
      <c r="G47" s="59">
        <v>1.5</v>
      </c>
      <c r="H47" s="59">
        <v>0.5</v>
      </c>
      <c r="I47" s="59">
        <v>21</v>
      </c>
      <c r="J47" s="59">
        <v>96</v>
      </c>
      <c r="K47" s="59">
        <v>112</v>
      </c>
      <c r="L47" s="51">
        <v>12.61</v>
      </c>
    </row>
    <row r="48" spans="1:12" ht="15.6">
      <c r="A48" s="23"/>
      <c r="B48" s="15"/>
      <c r="C48" s="11"/>
      <c r="D48" s="7" t="s">
        <v>22</v>
      </c>
      <c r="E48" s="61" t="s">
        <v>44</v>
      </c>
      <c r="F48" s="59">
        <v>200</v>
      </c>
      <c r="G48" s="59">
        <v>0.1</v>
      </c>
      <c r="H48" s="59">
        <v>0</v>
      </c>
      <c r="I48" s="59">
        <v>15</v>
      </c>
      <c r="J48" s="59">
        <v>60.5</v>
      </c>
      <c r="K48" s="59">
        <v>493</v>
      </c>
      <c r="L48" s="51">
        <v>14.83</v>
      </c>
    </row>
    <row r="49" spans="1:12" ht="15.6">
      <c r="A49" s="23"/>
      <c r="B49" s="15"/>
      <c r="C49" s="11"/>
      <c r="D49" s="7"/>
      <c r="E49" s="61" t="s">
        <v>50</v>
      </c>
      <c r="F49" s="59">
        <v>50</v>
      </c>
      <c r="G49" s="59">
        <v>3.25</v>
      </c>
      <c r="H49" s="59">
        <v>2.2999999999999998</v>
      </c>
      <c r="I49" s="59">
        <v>29.41</v>
      </c>
      <c r="J49" s="59">
        <v>130.1</v>
      </c>
      <c r="K49" s="59">
        <v>570</v>
      </c>
      <c r="L49" s="51">
        <v>32</v>
      </c>
    </row>
    <row r="50" spans="1:12" ht="14.4">
      <c r="A50" s="23"/>
      <c r="B50" s="15"/>
      <c r="C50" s="11"/>
      <c r="D50" s="7"/>
      <c r="E50" s="42"/>
      <c r="F50" s="43"/>
      <c r="G50" s="43"/>
      <c r="H50" s="43"/>
      <c r="I50" s="43"/>
      <c r="J50" s="43"/>
      <c r="K50" s="44"/>
      <c r="L50" s="51"/>
    </row>
    <row r="51" spans="1:12" ht="14.4">
      <c r="A51" s="23"/>
      <c r="B51" s="15"/>
      <c r="C51" s="11"/>
      <c r="D51" s="7" t="s">
        <v>24</v>
      </c>
      <c r="E51" s="42"/>
      <c r="F51" s="43"/>
      <c r="G51" s="43"/>
      <c r="H51" s="43"/>
      <c r="I51" s="43"/>
      <c r="J51" s="43"/>
      <c r="K51" s="44"/>
      <c r="L51" s="43"/>
    </row>
    <row r="52" spans="1:12" ht="14.4">
      <c r="A52" s="23"/>
      <c r="B52" s="15"/>
      <c r="C52" s="11"/>
      <c r="D52" s="6"/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6"/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4"/>
      <c r="B54" s="17"/>
      <c r="C54" s="8"/>
      <c r="D54" s="18" t="s">
        <v>33</v>
      </c>
      <c r="E54" s="9"/>
      <c r="F54" s="19">
        <f>SUM(F46:F53)</f>
        <v>520</v>
      </c>
      <c r="G54" s="19">
        <f t="shared" ref="G54" si="16">SUM(G46:G53)</f>
        <v>20.89</v>
      </c>
      <c r="H54" s="19">
        <f t="shared" ref="H54" si="17">SUM(H46:H53)</f>
        <v>26.36</v>
      </c>
      <c r="I54" s="19">
        <f t="shared" ref="I54" si="18">SUM(I46:I53)</f>
        <v>92.5</v>
      </c>
      <c r="J54" s="19">
        <f t="shared" ref="J54:L54" si="19">SUM(J46:J53)</f>
        <v>586.28</v>
      </c>
      <c r="K54" s="25"/>
      <c r="L54" s="19">
        <f t="shared" si="19"/>
        <v>101.27</v>
      </c>
    </row>
    <row r="55" spans="1:12" ht="14.4">
      <c r="A55" s="26">
        <f>A46</f>
        <v>1</v>
      </c>
      <c r="B55" s="13">
        <f>B46</f>
        <v>3</v>
      </c>
      <c r="C55" s="10" t="s">
        <v>25</v>
      </c>
      <c r="D55" s="7" t="s">
        <v>26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27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28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29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7" t="s">
        <v>30</v>
      </c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7" t="s">
        <v>31</v>
      </c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3"/>
      <c r="B61" s="15"/>
      <c r="C61" s="11"/>
      <c r="D61" s="7" t="s">
        <v>32</v>
      </c>
      <c r="E61" s="42"/>
      <c r="F61" s="43"/>
      <c r="G61" s="43"/>
      <c r="H61" s="43"/>
      <c r="I61" s="43"/>
      <c r="J61" s="43"/>
      <c r="K61" s="44"/>
      <c r="L61" s="43"/>
    </row>
    <row r="62" spans="1:12" ht="14.4">
      <c r="A62" s="23"/>
      <c r="B62" s="15"/>
      <c r="C62" s="11"/>
      <c r="D62" s="6"/>
      <c r="E62" s="42"/>
      <c r="F62" s="43"/>
      <c r="G62" s="43"/>
      <c r="H62" s="43"/>
      <c r="I62" s="43"/>
      <c r="J62" s="43"/>
      <c r="K62" s="44"/>
      <c r="L62" s="43"/>
    </row>
    <row r="63" spans="1:12" ht="14.4">
      <c r="A63" s="23"/>
      <c r="B63" s="15"/>
      <c r="C63" s="11"/>
      <c r="D63" s="6"/>
      <c r="E63" s="42"/>
      <c r="F63" s="43"/>
      <c r="G63" s="43"/>
      <c r="H63" s="43"/>
      <c r="I63" s="43"/>
      <c r="J63" s="43"/>
      <c r="K63" s="44"/>
      <c r="L63" s="43"/>
    </row>
    <row r="64" spans="1:12" ht="14.4">
      <c r="A64" s="24"/>
      <c r="B64" s="17"/>
      <c r="C64" s="8"/>
      <c r="D64" s="18" t="s">
        <v>33</v>
      </c>
      <c r="E64" s="9"/>
      <c r="F64" s="19">
        <f>SUM(F55:F63)</f>
        <v>0</v>
      </c>
      <c r="G64" s="19">
        <f t="shared" ref="G64" si="20">SUM(G55:G63)</f>
        <v>0</v>
      </c>
      <c r="H64" s="19">
        <f t="shared" ref="H64" si="21">SUM(H55:H63)</f>
        <v>0</v>
      </c>
      <c r="I64" s="19">
        <f t="shared" ref="I64" si="22">SUM(I55:I63)</f>
        <v>0</v>
      </c>
      <c r="J64" s="19">
        <f t="shared" ref="J64:L64" si="23">SUM(J55:J63)</f>
        <v>0</v>
      </c>
      <c r="K64" s="25"/>
      <c r="L64" s="19">
        <f t="shared" si="23"/>
        <v>0</v>
      </c>
    </row>
    <row r="65" spans="1:12" ht="15.75" customHeight="1">
      <c r="A65" s="29">
        <f>A46</f>
        <v>1</v>
      </c>
      <c r="B65" s="30">
        <f>B46</f>
        <v>3</v>
      </c>
      <c r="C65" s="52" t="s">
        <v>4</v>
      </c>
      <c r="D65" s="53"/>
      <c r="E65" s="31"/>
      <c r="F65" s="32">
        <f>F54+F64</f>
        <v>520</v>
      </c>
      <c r="G65" s="32">
        <f t="shared" ref="G65" si="24">G54+G64</f>
        <v>20.89</v>
      </c>
      <c r="H65" s="32">
        <f t="shared" ref="H65" si="25">H54+H64</f>
        <v>26.36</v>
      </c>
      <c r="I65" s="32">
        <f t="shared" ref="I65" si="26">I54+I64</f>
        <v>92.5</v>
      </c>
      <c r="J65" s="32">
        <f t="shared" ref="J65:L65" si="27">J54+J64</f>
        <v>586.28</v>
      </c>
      <c r="K65" s="32"/>
      <c r="L65" s="32">
        <f t="shared" si="27"/>
        <v>101.27</v>
      </c>
    </row>
    <row r="66" spans="1:12" ht="15.6">
      <c r="A66" s="20">
        <v>1</v>
      </c>
      <c r="B66" s="21">
        <v>4</v>
      </c>
      <c r="C66" s="22" t="s">
        <v>20</v>
      </c>
      <c r="D66" s="5" t="s">
        <v>21</v>
      </c>
      <c r="E66" s="65" t="s">
        <v>60</v>
      </c>
      <c r="F66" s="59">
        <v>250</v>
      </c>
      <c r="G66" s="59">
        <v>15.38</v>
      </c>
      <c r="H66" s="59">
        <v>19.59</v>
      </c>
      <c r="I66" s="59">
        <v>18.2</v>
      </c>
      <c r="J66" s="59" t="s">
        <v>61</v>
      </c>
      <c r="K66" s="59">
        <v>214</v>
      </c>
      <c r="L66" s="40">
        <v>74.569999999999993</v>
      </c>
    </row>
    <row r="67" spans="1:12" ht="15.6">
      <c r="A67" s="23"/>
      <c r="B67" s="15"/>
      <c r="C67" s="11"/>
      <c r="D67" s="62" t="s">
        <v>22</v>
      </c>
      <c r="E67" s="63" t="s">
        <v>62</v>
      </c>
      <c r="F67" s="59">
        <v>200</v>
      </c>
      <c r="G67" s="59">
        <v>2.0099999999999998</v>
      </c>
      <c r="H67" s="59">
        <v>2.39</v>
      </c>
      <c r="I67" s="59">
        <v>25.65</v>
      </c>
      <c r="J67" s="59">
        <v>131.87</v>
      </c>
      <c r="K67" s="59">
        <v>285</v>
      </c>
      <c r="L67" s="43">
        <v>21.1</v>
      </c>
    </row>
    <row r="68" spans="1:12" ht="15.6">
      <c r="A68" s="23"/>
      <c r="B68" s="15"/>
      <c r="C68" s="11"/>
      <c r="D68" s="64" t="s">
        <v>23</v>
      </c>
      <c r="E68" s="66" t="s">
        <v>40</v>
      </c>
      <c r="F68" s="59">
        <v>20</v>
      </c>
      <c r="G68" s="59">
        <v>1.32</v>
      </c>
      <c r="H68" s="59">
        <v>0.24</v>
      </c>
      <c r="I68" s="59">
        <v>6.68</v>
      </c>
      <c r="J68" s="59">
        <v>34.799999999999997</v>
      </c>
      <c r="K68" s="59">
        <v>109</v>
      </c>
      <c r="L68" s="51">
        <v>2.2000000000000002</v>
      </c>
    </row>
    <row r="69" spans="1:12" ht="15.6">
      <c r="A69" s="23"/>
      <c r="B69" s="15"/>
      <c r="C69" s="11"/>
      <c r="D69" s="7" t="s">
        <v>23</v>
      </c>
      <c r="E69" s="66" t="s">
        <v>41</v>
      </c>
      <c r="F69" s="59">
        <v>40</v>
      </c>
      <c r="G69" s="59">
        <v>2.64</v>
      </c>
      <c r="H69" s="59">
        <v>0.48</v>
      </c>
      <c r="I69" s="59">
        <v>13.6</v>
      </c>
      <c r="J69" s="59">
        <v>72.400000000000006</v>
      </c>
      <c r="K69" s="59">
        <v>110</v>
      </c>
      <c r="L69" s="51">
        <v>3.4</v>
      </c>
    </row>
    <row r="70" spans="1:12" ht="14.4">
      <c r="A70" s="23"/>
      <c r="B70" s="15"/>
      <c r="C70" s="11"/>
      <c r="D70" s="7"/>
      <c r="E70" s="42"/>
      <c r="F70" s="43"/>
      <c r="G70" s="43"/>
      <c r="H70" s="43"/>
      <c r="I70" s="43"/>
      <c r="J70" s="43"/>
      <c r="K70" s="44"/>
      <c r="L70" s="51"/>
    </row>
    <row r="71" spans="1:12" ht="14.4">
      <c r="A71" s="23"/>
      <c r="B71" s="15"/>
      <c r="C71" s="11"/>
      <c r="D71" s="7" t="s">
        <v>24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6"/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6"/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4"/>
      <c r="B74" s="17"/>
      <c r="C74" s="8"/>
      <c r="D74" s="18" t="s">
        <v>33</v>
      </c>
      <c r="E74" s="9"/>
      <c r="F74" s="19">
        <f>SUM(F66:F73)</f>
        <v>510</v>
      </c>
      <c r="G74" s="19">
        <f t="shared" ref="G74" si="28">SUM(G66:G73)</f>
        <v>21.35</v>
      </c>
      <c r="H74" s="19">
        <f t="shared" ref="H74" si="29">SUM(H66:H73)</f>
        <v>22.7</v>
      </c>
      <c r="I74" s="19">
        <f t="shared" ref="I74" si="30">SUM(I66:I73)</f>
        <v>64.13</v>
      </c>
      <c r="J74" s="19">
        <v>547.65</v>
      </c>
      <c r="K74" s="25"/>
      <c r="L74" s="19">
        <v>101.27</v>
      </c>
    </row>
    <row r="75" spans="1:12" ht="14.4">
      <c r="A75" s="26">
        <f>A66</f>
        <v>1</v>
      </c>
      <c r="B75" s="13">
        <f>B66</f>
        <v>4</v>
      </c>
      <c r="C75" s="10" t="s">
        <v>25</v>
      </c>
      <c r="D75" s="7" t="s">
        <v>26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27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28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7" t="s">
        <v>29</v>
      </c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7" t="s">
        <v>30</v>
      </c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3"/>
      <c r="B80" s="15"/>
      <c r="C80" s="11"/>
      <c r="D80" s="7" t="s">
        <v>31</v>
      </c>
      <c r="E80" s="42"/>
      <c r="F80" s="43"/>
      <c r="G80" s="43"/>
      <c r="H80" s="43"/>
      <c r="I80" s="43"/>
      <c r="J80" s="43"/>
      <c r="K80" s="44"/>
      <c r="L80" s="43"/>
    </row>
    <row r="81" spans="1:12" ht="14.4">
      <c r="A81" s="23"/>
      <c r="B81" s="15"/>
      <c r="C81" s="11"/>
      <c r="D81" s="7" t="s">
        <v>32</v>
      </c>
      <c r="E81" s="42"/>
      <c r="F81" s="43"/>
      <c r="G81" s="43"/>
      <c r="H81" s="43"/>
      <c r="I81" s="43"/>
      <c r="J81" s="43"/>
      <c r="K81" s="44"/>
      <c r="L81" s="43"/>
    </row>
    <row r="82" spans="1:12" ht="14.4">
      <c r="A82" s="23"/>
      <c r="B82" s="15"/>
      <c r="C82" s="11"/>
      <c r="D82" s="6"/>
      <c r="E82" s="42"/>
      <c r="F82" s="43"/>
      <c r="G82" s="43"/>
      <c r="H82" s="43"/>
      <c r="I82" s="43"/>
      <c r="J82" s="43"/>
      <c r="K82" s="44"/>
      <c r="L82" s="43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4"/>
      <c r="B84" s="17"/>
      <c r="C84" s="8"/>
      <c r="D84" s="18" t="s">
        <v>33</v>
      </c>
      <c r="E84" s="9"/>
      <c r="F84" s="19">
        <f>SUM(F75:F83)</f>
        <v>0</v>
      </c>
      <c r="G84" s="19">
        <f t="shared" ref="G84" si="31">SUM(G75:G83)</f>
        <v>0</v>
      </c>
      <c r="H84" s="19">
        <f t="shared" ref="H84" si="32">SUM(H75:H83)</f>
        <v>0</v>
      </c>
      <c r="I84" s="19">
        <f t="shared" ref="I84" si="33">SUM(I75:I83)</f>
        <v>0</v>
      </c>
      <c r="J84" s="19">
        <f t="shared" ref="J84:L84" si="34">SUM(J75:J83)</f>
        <v>0</v>
      </c>
      <c r="K84" s="25"/>
      <c r="L84" s="19">
        <f t="shared" si="34"/>
        <v>0</v>
      </c>
    </row>
    <row r="85" spans="1:12" ht="15.75" customHeight="1">
      <c r="A85" s="29">
        <f>A66</f>
        <v>1</v>
      </c>
      <c r="B85" s="30">
        <f>B66</f>
        <v>4</v>
      </c>
      <c r="C85" s="52" t="s">
        <v>4</v>
      </c>
      <c r="D85" s="53"/>
      <c r="E85" s="31"/>
      <c r="F85" s="32">
        <f>F74+F84</f>
        <v>510</v>
      </c>
      <c r="G85" s="32">
        <f t="shared" ref="G85" si="35">G74+G84</f>
        <v>21.35</v>
      </c>
      <c r="H85" s="32">
        <f t="shared" ref="H85" si="36">H74+H84</f>
        <v>22.7</v>
      </c>
      <c r="I85" s="32">
        <f t="shared" ref="I85" si="37">I74+I84</f>
        <v>64.13</v>
      </c>
      <c r="J85" s="32">
        <f t="shared" ref="J85:L85" si="38">J74+J84</f>
        <v>547.65</v>
      </c>
      <c r="K85" s="32"/>
      <c r="L85" s="32">
        <f t="shared" si="38"/>
        <v>101.27</v>
      </c>
    </row>
    <row r="86" spans="1:12" ht="15.6">
      <c r="A86" s="20">
        <v>1</v>
      </c>
      <c r="B86" s="21">
        <v>5</v>
      </c>
      <c r="C86" s="22" t="s">
        <v>20</v>
      </c>
      <c r="D86" s="5" t="s">
        <v>21</v>
      </c>
      <c r="E86" s="67" t="s">
        <v>46</v>
      </c>
      <c r="F86" s="68">
        <v>100</v>
      </c>
      <c r="G86" s="68">
        <v>8.6</v>
      </c>
      <c r="H86" s="68">
        <v>11.41</v>
      </c>
      <c r="I86" s="68">
        <v>20.59</v>
      </c>
      <c r="J86" s="68">
        <v>289.17</v>
      </c>
      <c r="K86" s="68">
        <v>367</v>
      </c>
      <c r="L86" s="40">
        <v>44.78</v>
      </c>
    </row>
    <row r="87" spans="1:12" ht="15.6">
      <c r="A87" s="23"/>
      <c r="B87" s="15"/>
      <c r="C87" s="11"/>
      <c r="D87" s="62" t="s">
        <v>21</v>
      </c>
      <c r="E87" s="58" t="s">
        <v>45</v>
      </c>
      <c r="F87" s="60">
        <v>150</v>
      </c>
      <c r="G87" s="59">
        <v>4.8</v>
      </c>
      <c r="H87" s="59">
        <v>8.4</v>
      </c>
      <c r="I87" s="59">
        <v>45.12</v>
      </c>
      <c r="J87" s="59">
        <v>95.4</v>
      </c>
      <c r="K87" s="59">
        <v>414</v>
      </c>
      <c r="L87" s="43">
        <v>29.89</v>
      </c>
    </row>
    <row r="88" spans="1:12" ht="15.6">
      <c r="A88" s="23"/>
      <c r="B88" s="15"/>
      <c r="C88" s="11"/>
      <c r="D88" s="64" t="s">
        <v>30</v>
      </c>
      <c r="E88" s="58" t="s">
        <v>48</v>
      </c>
      <c r="F88" s="60">
        <v>200</v>
      </c>
      <c r="G88" s="59">
        <v>0.5</v>
      </c>
      <c r="H88" s="59">
        <v>0.2</v>
      </c>
      <c r="I88" s="59">
        <v>42</v>
      </c>
      <c r="J88" s="59">
        <v>96.1</v>
      </c>
      <c r="K88" s="59">
        <v>518</v>
      </c>
      <c r="L88" s="51">
        <v>21</v>
      </c>
    </row>
    <row r="89" spans="1:12" ht="15.6">
      <c r="A89" s="23"/>
      <c r="B89" s="15"/>
      <c r="C89" s="11"/>
      <c r="D89" s="7" t="s">
        <v>23</v>
      </c>
      <c r="E89" s="61" t="s">
        <v>40</v>
      </c>
      <c r="F89" s="59">
        <v>20</v>
      </c>
      <c r="G89" s="59">
        <v>1.32</v>
      </c>
      <c r="H89" s="59">
        <v>0.24</v>
      </c>
      <c r="I89" s="59">
        <v>6.68</v>
      </c>
      <c r="J89" s="59">
        <v>34.799999999999997</v>
      </c>
      <c r="K89" s="59">
        <v>109</v>
      </c>
      <c r="L89" s="51">
        <v>2.2000000000000002</v>
      </c>
    </row>
    <row r="90" spans="1:12" ht="15.6">
      <c r="A90" s="23"/>
      <c r="B90" s="15"/>
      <c r="C90" s="11"/>
      <c r="D90" s="7" t="s">
        <v>23</v>
      </c>
      <c r="E90" s="61" t="s">
        <v>41</v>
      </c>
      <c r="F90" s="60">
        <v>40</v>
      </c>
      <c r="G90" s="59">
        <v>2.64</v>
      </c>
      <c r="H90" s="59">
        <v>0.48</v>
      </c>
      <c r="I90" s="59">
        <v>13.6</v>
      </c>
      <c r="J90" s="59">
        <v>72.400000000000006</v>
      </c>
      <c r="K90" s="59">
        <v>110</v>
      </c>
      <c r="L90" s="51">
        <v>3.4</v>
      </c>
    </row>
    <row r="91" spans="1:12" ht="14.4">
      <c r="A91" s="23"/>
      <c r="B91" s="15"/>
      <c r="C91" s="11"/>
      <c r="D91" s="7" t="s">
        <v>24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6"/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6"/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4"/>
      <c r="B94" s="17"/>
      <c r="C94" s="8"/>
      <c r="D94" s="18" t="s">
        <v>33</v>
      </c>
      <c r="E94" s="9"/>
      <c r="F94" s="19">
        <f>SUM(F86:F93)</f>
        <v>510</v>
      </c>
      <c r="G94" s="19">
        <f t="shared" ref="G94" si="39">SUM(G86:G93)</f>
        <v>17.86</v>
      </c>
      <c r="H94" s="19">
        <f t="shared" ref="H94" si="40">SUM(H86:H93)</f>
        <v>20.73</v>
      </c>
      <c r="I94" s="19">
        <f t="shared" ref="I94" si="41">SUM(I86:I93)</f>
        <v>127.98999999999998</v>
      </c>
      <c r="J94" s="19">
        <f t="shared" ref="J94:L94" si="42">SUM(J86:J93)</f>
        <v>587.87</v>
      </c>
      <c r="K94" s="25"/>
      <c r="L94" s="19">
        <f t="shared" si="42"/>
        <v>101.27000000000001</v>
      </c>
    </row>
    <row r="95" spans="1:12" ht="14.4">
      <c r="A95" s="26">
        <f>A86</f>
        <v>1</v>
      </c>
      <c r="B95" s="13">
        <f>B86</f>
        <v>5</v>
      </c>
      <c r="C95" s="10" t="s">
        <v>25</v>
      </c>
      <c r="D95" s="7" t="s">
        <v>26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27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7" t="s">
        <v>28</v>
      </c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7" t="s">
        <v>29</v>
      </c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3"/>
      <c r="B99" s="15"/>
      <c r="C99" s="11"/>
      <c r="D99" s="7" t="s">
        <v>30</v>
      </c>
      <c r="E99" s="42"/>
      <c r="F99" s="43"/>
      <c r="G99" s="43"/>
      <c r="H99" s="43"/>
      <c r="I99" s="43"/>
      <c r="J99" s="43"/>
      <c r="K99" s="44"/>
      <c r="L99" s="43"/>
    </row>
    <row r="100" spans="1:12" ht="14.4">
      <c r="A100" s="23"/>
      <c r="B100" s="15"/>
      <c r="C100" s="11"/>
      <c r="D100" s="7" t="s">
        <v>31</v>
      </c>
      <c r="E100" s="42"/>
      <c r="F100" s="43"/>
      <c r="G100" s="43"/>
      <c r="H100" s="43"/>
      <c r="I100" s="43"/>
      <c r="J100" s="43"/>
      <c r="K100" s="44"/>
      <c r="L100" s="43"/>
    </row>
    <row r="101" spans="1:12" ht="14.4">
      <c r="A101" s="23"/>
      <c r="B101" s="15"/>
      <c r="C101" s="11"/>
      <c r="D101" s="7" t="s">
        <v>32</v>
      </c>
      <c r="E101" s="42"/>
      <c r="F101" s="43"/>
      <c r="G101" s="43"/>
      <c r="H101" s="43"/>
      <c r="I101" s="43"/>
      <c r="J101" s="43"/>
      <c r="K101" s="44"/>
      <c r="L101" s="43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6"/>
      <c r="E103" s="42"/>
      <c r="F103" s="43"/>
      <c r="G103" s="43"/>
      <c r="H103" s="43"/>
      <c r="I103" s="43"/>
      <c r="J103" s="43"/>
      <c r="K103" s="44"/>
      <c r="L103" s="43"/>
    </row>
    <row r="104" spans="1:12" ht="14.4">
      <c r="A104" s="24"/>
      <c r="B104" s="17"/>
      <c r="C104" s="8"/>
      <c r="D104" s="18" t="s">
        <v>33</v>
      </c>
      <c r="E104" s="9"/>
      <c r="F104" s="19">
        <f>SUM(F95:F103)</f>
        <v>0</v>
      </c>
      <c r="G104" s="19">
        <f t="shared" ref="G104" si="43">SUM(G95:G103)</f>
        <v>0</v>
      </c>
      <c r="H104" s="19">
        <f t="shared" ref="H104" si="44">SUM(H95:H103)</f>
        <v>0</v>
      </c>
      <c r="I104" s="19">
        <f t="shared" ref="I104" si="45">SUM(I95:I103)</f>
        <v>0</v>
      </c>
      <c r="J104" s="19">
        <f t="shared" ref="J104:L104" si="46">SUM(J95:J103)</f>
        <v>0</v>
      </c>
      <c r="K104" s="25"/>
      <c r="L104" s="19">
        <f t="shared" si="46"/>
        <v>0</v>
      </c>
    </row>
    <row r="105" spans="1:12" ht="15.75" customHeight="1">
      <c r="A105" s="29">
        <f>A86</f>
        <v>1</v>
      </c>
      <c r="B105" s="30">
        <f>B86</f>
        <v>5</v>
      </c>
      <c r="C105" s="52" t="s">
        <v>4</v>
      </c>
      <c r="D105" s="53"/>
      <c r="E105" s="31"/>
      <c r="F105" s="32">
        <f>F94+F104</f>
        <v>510</v>
      </c>
      <c r="G105" s="32">
        <f t="shared" ref="G105" si="47">G94+G104</f>
        <v>17.86</v>
      </c>
      <c r="H105" s="32">
        <f t="shared" ref="H105" si="48">H94+H104</f>
        <v>20.73</v>
      </c>
      <c r="I105" s="32">
        <f t="shared" ref="I105" si="49">I94+I104</f>
        <v>127.98999999999998</v>
      </c>
      <c r="J105" s="32">
        <f t="shared" ref="J105:L105" si="50">J94+J104</f>
        <v>587.87</v>
      </c>
      <c r="K105" s="32"/>
      <c r="L105" s="32">
        <f t="shared" si="50"/>
        <v>101.27000000000001</v>
      </c>
    </row>
    <row r="106" spans="1:12" ht="14.4">
      <c r="A106" s="20">
        <v>2</v>
      </c>
      <c r="B106" s="21">
        <v>1</v>
      </c>
      <c r="C106" s="22" t="s">
        <v>20</v>
      </c>
      <c r="D106" s="5" t="s">
        <v>21</v>
      </c>
      <c r="E106" s="39" t="s">
        <v>42</v>
      </c>
      <c r="F106" s="40">
        <v>150</v>
      </c>
      <c r="G106" s="40">
        <v>3.45</v>
      </c>
      <c r="H106" s="40">
        <v>7.48</v>
      </c>
      <c r="I106" s="40">
        <v>18.53</v>
      </c>
      <c r="J106" s="40">
        <v>156.4</v>
      </c>
      <c r="K106" s="41">
        <v>429</v>
      </c>
      <c r="L106" s="40">
        <v>35.380000000000003</v>
      </c>
    </row>
    <row r="107" spans="1:12" ht="14.4">
      <c r="A107" s="23"/>
      <c r="B107" s="15"/>
      <c r="C107" s="11"/>
      <c r="D107" s="62" t="s">
        <v>21</v>
      </c>
      <c r="E107" s="42" t="s">
        <v>43</v>
      </c>
      <c r="F107" s="43">
        <v>90</v>
      </c>
      <c r="G107" s="43">
        <v>12.09</v>
      </c>
      <c r="H107" s="43">
        <v>13.5</v>
      </c>
      <c r="I107" s="43">
        <v>14.87</v>
      </c>
      <c r="J107" s="43">
        <v>257.39999999999998</v>
      </c>
      <c r="K107" s="44">
        <v>381</v>
      </c>
      <c r="L107" s="43">
        <v>35.46</v>
      </c>
    </row>
    <row r="108" spans="1:12" ht="14.4">
      <c r="A108" s="23"/>
      <c r="B108" s="15"/>
      <c r="C108" s="11"/>
      <c r="D108" s="7" t="s">
        <v>22</v>
      </c>
      <c r="E108" s="42" t="s">
        <v>47</v>
      </c>
      <c r="F108" s="43">
        <v>200</v>
      </c>
      <c r="G108" s="43">
        <v>0.5</v>
      </c>
      <c r="H108" s="43">
        <v>0</v>
      </c>
      <c r="I108" s="43">
        <v>27</v>
      </c>
      <c r="J108" s="43">
        <v>110</v>
      </c>
      <c r="K108" s="44">
        <v>508</v>
      </c>
      <c r="L108" s="51">
        <v>24.83</v>
      </c>
    </row>
    <row r="109" spans="1:12" ht="14.4">
      <c r="A109" s="23"/>
      <c r="B109" s="15"/>
      <c r="C109" s="11"/>
      <c r="D109" s="7" t="s">
        <v>23</v>
      </c>
      <c r="E109" s="42" t="s">
        <v>40</v>
      </c>
      <c r="F109" s="43">
        <v>20</v>
      </c>
      <c r="G109" s="43">
        <v>1.32</v>
      </c>
      <c r="H109" s="43">
        <v>0.24</v>
      </c>
      <c r="I109" s="43">
        <v>6.68</v>
      </c>
      <c r="J109" s="43">
        <v>34.799999999999997</v>
      </c>
      <c r="K109" s="44">
        <v>109</v>
      </c>
      <c r="L109" s="51">
        <v>2.2000000000000002</v>
      </c>
    </row>
    <row r="110" spans="1:12" ht="14.4">
      <c r="A110" s="23"/>
      <c r="B110" s="15"/>
      <c r="C110" s="11"/>
      <c r="D110" s="7" t="s">
        <v>23</v>
      </c>
      <c r="E110" s="42" t="s">
        <v>41</v>
      </c>
      <c r="F110" s="43">
        <v>40</v>
      </c>
      <c r="G110" s="43">
        <v>2.64</v>
      </c>
      <c r="H110" s="43">
        <v>0.48</v>
      </c>
      <c r="I110" s="43">
        <v>13.6</v>
      </c>
      <c r="J110" s="43">
        <v>72.400000000000006</v>
      </c>
      <c r="K110" s="44">
        <v>110</v>
      </c>
      <c r="L110" s="51">
        <v>3.4</v>
      </c>
    </row>
    <row r="111" spans="1:12" ht="14.4">
      <c r="A111" s="23"/>
      <c r="B111" s="15"/>
      <c r="C111" s="11"/>
      <c r="D111" s="7" t="s">
        <v>24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>
      <c r="A112" s="23"/>
      <c r="B112" s="15"/>
      <c r="C112" s="11"/>
      <c r="D112" s="6"/>
      <c r="E112" s="42"/>
      <c r="F112" s="43"/>
      <c r="G112" s="43"/>
      <c r="H112" s="43"/>
      <c r="I112" s="43"/>
      <c r="J112" s="43"/>
      <c r="K112" s="44"/>
      <c r="L112" s="43"/>
    </row>
    <row r="113" spans="1:12" ht="14.4">
      <c r="A113" s="23"/>
      <c r="B113" s="15"/>
      <c r="C113" s="11"/>
      <c r="D113" s="6"/>
      <c r="E113" s="42"/>
      <c r="F113" s="43"/>
      <c r="G113" s="43"/>
      <c r="H113" s="43"/>
      <c r="I113" s="43"/>
      <c r="J113" s="43"/>
      <c r="K113" s="44"/>
      <c r="L113" s="43"/>
    </row>
    <row r="114" spans="1:12" ht="14.4">
      <c r="A114" s="24"/>
      <c r="B114" s="17"/>
      <c r="C114" s="8"/>
      <c r="D114" s="18" t="s">
        <v>33</v>
      </c>
      <c r="E114" s="9"/>
      <c r="F114" s="19">
        <f>SUM(F106:F113)</f>
        <v>500</v>
      </c>
      <c r="G114" s="19">
        <v>20</v>
      </c>
      <c r="H114" s="19">
        <v>21.7</v>
      </c>
      <c r="I114" s="19">
        <f t="shared" ref="I114:J114" si="51">SUM(I106:I113)</f>
        <v>80.679999999999993</v>
      </c>
      <c r="J114" s="19">
        <f t="shared" si="51"/>
        <v>630.99999999999989</v>
      </c>
      <c r="K114" s="25"/>
      <c r="L114" s="19">
        <v>101.27</v>
      </c>
    </row>
    <row r="115" spans="1:12" ht="14.4">
      <c r="A115" s="26">
        <f>A106</f>
        <v>2</v>
      </c>
      <c r="B115" s="13">
        <f>B106</f>
        <v>1</v>
      </c>
      <c r="C115" s="10" t="s">
        <v>25</v>
      </c>
      <c r="D115" s="7" t="s">
        <v>26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>
      <c r="A116" s="23"/>
      <c r="B116" s="15"/>
      <c r="C116" s="11"/>
      <c r="D116" s="7" t="s">
        <v>27</v>
      </c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7" t="s">
        <v>28</v>
      </c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3"/>
      <c r="B118" s="15"/>
      <c r="C118" s="11"/>
      <c r="D118" s="7" t="s">
        <v>29</v>
      </c>
      <c r="E118" s="42"/>
      <c r="F118" s="43"/>
      <c r="G118" s="43"/>
      <c r="H118" s="43"/>
      <c r="I118" s="43"/>
      <c r="J118" s="43"/>
      <c r="K118" s="44"/>
      <c r="L118" s="43"/>
    </row>
    <row r="119" spans="1:12" ht="14.4">
      <c r="A119" s="23"/>
      <c r="B119" s="15"/>
      <c r="C119" s="11"/>
      <c r="D119" s="7" t="s">
        <v>30</v>
      </c>
      <c r="E119" s="42"/>
      <c r="F119" s="43"/>
      <c r="G119" s="43"/>
      <c r="H119" s="43"/>
      <c r="I119" s="43"/>
      <c r="J119" s="43"/>
      <c r="K119" s="44"/>
      <c r="L119" s="43"/>
    </row>
    <row r="120" spans="1:12" ht="14.4">
      <c r="A120" s="23"/>
      <c r="B120" s="15"/>
      <c r="C120" s="11"/>
      <c r="D120" s="7" t="s">
        <v>31</v>
      </c>
      <c r="E120" s="42"/>
      <c r="F120" s="43"/>
      <c r="G120" s="43"/>
      <c r="H120" s="43"/>
      <c r="I120" s="43"/>
      <c r="J120" s="43"/>
      <c r="K120" s="44"/>
      <c r="L120" s="43"/>
    </row>
    <row r="121" spans="1:12" ht="14.4">
      <c r="A121" s="23"/>
      <c r="B121" s="15"/>
      <c r="C121" s="11"/>
      <c r="D121" s="7" t="s">
        <v>32</v>
      </c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23"/>
      <c r="B122" s="15"/>
      <c r="C122" s="11"/>
      <c r="D122" s="6"/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23"/>
      <c r="B123" s="15"/>
      <c r="C123" s="11"/>
      <c r="D123" s="6"/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24"/>
      <c r="B124" s="17"/>
      <c r="C124" s="8"/>
      <c r="D124" s="18" t="s">
        <v>33</v>
      </c>
      <c r="E124" s="9"/>
      <c r="F124" s="19">
        <f>SUM(F115:F123)</f>
        <v>0</v>
      </c>
      <c r="G124" s="19">
        <f t="shared" ref="G124:J124" si="52">SUM(G115:G123)</f>
        <v>0</v>
      </c>
      <c r="H124" s="19">
        <f t="shared" si="52"/>
        <v>0</v>
      </c>
      <c r="I124" s="19">
        <f t="shared" si="52"/>
        <v>0</v>
      </c>
      <c r="J124" s="19">
        <f t="shared" si="52"/>
        <v>0</v>
      </c>
      <c r="K124" s="25"/>
      <c r="L124" s="19">
        <f t="shared" ref="L124" si="53">SUM(L115:L123)</f>
        <v>0</v>
      </c>
    </row>
    <row r="125" spans="1:12" ht="14.4">
      <c r="A125" s="29">
        <f>A106</f>
        <v>2</v>
      </c>
      <c r="B125" s="30">
        <f>B106</f>
        <v>1</v>
      </c>
      <c r="C125" s="52" t="s">
        <v>4</v>
      </c>
      <c r="D125" s="53"/>
      <c r="E125" s="31"/>
      <c r="F125" s="32">
        <f>F114+F124</f>
        <v>500</v>
      </c>
      <c r="G125" s="32">
        <f t="shared" ref="G125" si="54">G114+G124</f>
        <v>20</v>
      </c>
      <c r="H125" s="32">
        <f t="shared" ref="H125" si="55">H114+H124</f>
        <v>21.7</v>
      </c>
      <c r="I125" s="32">
        <f t="shared" ref="I125" si="56">I114+I124</f>
        <v>80.679999999999993</v>
      </c>
      <c r="J125" s="32">
        <f t="shared" ref="J125:L125" si="57">J114+J124</f>
        <v>630.99999999999989</v>
      </c>
      <c r="K125" s="32"/>
      <c r="L125" s="32">
        <f t="shared" si="57"/>
        <v>101.27</v>
      </c>
    </row>
    <row r="126" spans="1:12" ht="15.6">
      <c r="A126" s="14">
        <v>2</v>
      </c>
      <c r="B126" s="15">
        <v>2</v>
      </c>
      <c r="C126" s="22" t="s">
        <v>20</v>
      </c>
      <c r="D126" s="5" t="s">
        <v>21</v>
      </c>
      <c r="E126" s="63" t="s">
        <v>63</v>
      </c>
      <c r="F126" s="59">
        <v>100</v>
      </c>
      <c r="G126" s="59">
        <v>18.22</v>
      </c>
      <c r="H126" s="59">
        <v>18.22</v>
      </c>
      <c r="I126" s="59">
        <v>0.97</v>
      </c>
      <c r="J126" s="59">
        <v>242.68</v>
      </c>
      <c r="K126" s="59">
        <v>212</v>
      </c>
      <c r="L126" s="40">
        <v>46.52</v>
      </c>
    </row>
    <row r="127" spans="1:12" ht="15.6">
      <c r="A127" s="14"/>
      <c r="B127" s="15"/>
      <c r="C127" s="11"/>
      <c r="D127" s="62" t="s">
        <v>21</v>
      </c>
      <c r="E127" s="61" t="s">
        <v>64</v>
      </c>
      <c r="F127" s="59">
        <v>150</v>
      </c>
      <c r="G127" s="59">
        <v>6.55</v>
      </c>
      <c r="H127" s="59">
        <v>8.33</v>
      </c>
      <c r="I127" s="59">
        <v>35.090000000000003</v>
      </c>
      <c r="J127" s="59">
        <v>241.11</v>
      </c>
      <c r="K127" s="59">
        <v>102</v>
      </c>
      <c r="L127" s="43">
        <v>32.15</v>
      </c>
    </row>
    <row r="128" spans="1:12" ht="15.6">
      <c r="A128" s="14"/>
      <c r="B128" s="15"/>
      <c r="C128" s="11"/>
      <c r="D128" s="7" t="s">
        <v>22</v>
      </c>
      <c r="E128" s="61" t="s">
        <v>44</v>
      </c>
      <c r="F128" s="59">
        <v>200</v>
      </c>
      <c r="G128" s="59">
        <v>0.1</v>
      </c>
      <c r="H128" s="59">
        <v>0</v>
      </c>
      <c r="I128" s="59">
        <v>15</v>
      </c>
      <c r="J128" s="59">
        <v>60.5</v>
      </c>
      <c r="K128" s="59">
        <v>493</v>
      </c>
      <c r="L128" s="70" t="s">
        <v>66</v>
      </c>
    </row>
    <row r="129" spans="1:12" ht="15.6">
      <c r="A129" s="14"/>
      <c r="B129" s="15"/>
      <c r="C129" s="11"/>
      <c r="D129" s="64" t="s">
        <v>65</v>
      </c>
      <c r="E129" s="61" t="s">
        <v>41</v>
      </c>
      <c r="F129" s="60">
        <v>40</v>
      </c>
      <c r="G129" s="59">
        <v>2.64</v>
      </c>
      <c r="H129" s="59">
        <v>0.48</v>
      </c>
      <c r="I129" s="59">
        <v>13.6</v>
      </c>
      <c r="J129" s="59">
        <v>72.400000000000006</v>
      </c>
      <c r="K129" s="59">
        <v>110</v>
      </c>
      <c r="L129" s="51">
        <v>3.4</v>
      </c>
    </row>
    <row r="130" spans="1:12" ht="15.6">
      <c r="A130" s="14"/>
      <c r="B130" s="15"/>
      <c r="C130" s="11"/>
      <c r="D130" s="64" t="s">
        <v>65</v>
      </c>
      <c r="E130" s="61" t="s">
        <v>40</v>
      </c>
      <c r="F130" s="69">
        <v>20</v>
      </c>
      <c r="G130" s="69">
        <v>1.32</v>
      </c>
      <c r="H130" s="69">
        <v>0.24</v>
      </c>
      <c r="I130" s="69">
        <v>6.68</v>
      </c>
      <c r="J130" s="69">
        <v>34.799999999999997</v>
      </c>
      <c r="K130" s="59">
        <v>109</v>
      </c>
      <c r="L130" s="71">
        <v>2.2000000000000002</v>
      </c>
    </row>
    <row r="131" spans="1:12" ht="14.4">
      <c r="A131" s="14"/>
      <c r="B131" s="15"/>
      <c r="C131" s="11"/>
      <c r="D131" s="6"/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6"/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6"/>
      <c r="B133" s="17"/>
      <c r="C133" s="8"/>
      <c r="D133" s="18" t="s">
        <v>33</v>
      </c>
      <c r="E133" s="9"/>
      <c r="F133" s="19">
        <f>SUM(F126:F132)</f>
        <v>510</v>
      </c>
      <c r="G133" s="19">
        <f t="shared" ref="G133:J133" si="58">SUM(G126:G132)</f>
        <v>28.830000000000002</v>
      </c>
      <c r="H133" s="19">
        <f t="shared" si="58"/>
        <v>27.269999999999996</v>
      </c>
      <c r="I133" s="19">
        <f t="shared" si="58"/>
        <v>71.34</v>
      </c>
      <c r="J133" s="19">
        <f t="shared" si="58"/>
        <v>651.4899999999999</v>
      </c>
      <c r="K133" s="25"/>
      <c r="L133" s="19">
        <v>101.27</v>
      </c>
    </row>
    <row r="134" spans="1:12" ht="14.4">
      <c r="A134" s="13">
        <f>A126</f>
        <v>2</v>
      </c>
      <c r="B134" s="13">
        <f>B126</f>
        <v>2</v>
      </c>
      <c r="C134" s="10" t="s">
        <v>25</v>
      </c>
      <c r="D134" s="7" t="s">
        <v>26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7" t="s">
        <v>27</v>
      </c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7" t="s">
        <v>28</v>
      </c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4"/>
      <c r="B137" s="15"/>
      <c r="C137" s="11"/>
      <c r="D137" s="7" t="s">
        <v>29</v>
      </c>
      <c r="E137" s="42"/>
      <c r="F137" s="43"/>
      <c r="G137" s="43"/>
      <c r="H137" s="43"/>
      <c r="I137" s="43"/>
      <c r="J137" s="43"/>
      <c r="K137" s="44"/>
      <c r="L137" s="43"/>
    </row>
    <row r="138" spans="1:12" ht="14.4">
      <c r="A138" s="14"/>
      <c r="B138" s="15"/>
      <c r="C138" s="11"/>
      <c r="D138" s="7" t="s">
        <v>30</v>
      </c>
      <c r="E138" s="42"/>
      <c r="F138" s="43"/>
      <c r="G138" s="43"/>
      <c r="H138" s="43"/>
      <c r="I138" s="43"/>
      <c r="J138" s="43"/>
      <c r="K138" s="44"/>
      <c r="L138" s="43"/>
    </row>
    <row r="139" spans="1:12" ht="14.4">
      <c r="A139" s="14"/>
      <c r="B139" s="15"/>
      <c r="C139" s="11"/>
      <c r="D139" s="7" t="s">
        <v>31</v>
      </c>
      <c r="E139" s="42"/>
      <c r="F139" s="43"/>
      <c r="G139" s="43"/>
      <c r="H139" s="43"/>
      <c r="I139" s="43"/>
      <c r="J139" s="43"/>
      <c r="K139" s="44"/>
      <c r="L139" s="43"/>
    </row>
    <row r="140" spans="1:12" ht="14.4">
      <c r="A140" s="14"/>
      <c r="B140" s="15"/>
      <c r="C140" s="11"/>
      <c r="D140" s="7" t="s">
        <v>32</v>
      </c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14"/>
      <c r="B141" s="15"/>
      <c r="C141" s="11"/>
      <c r="D141" s="6"/>
      <c r="E141" s="42"/>
      <c r="F141" s="43"/>
      <c r="G141" s="43"/>
      <c r="H141" s="43"/>
      <c r="I141" s="43"/>
      <c r="J141" s="43"/>
      <c r="K141" s="44"/>
      <c r="L141" s="43"/>
    </row>
    <row r="142" spans="1:12" ht="14.4">
      <c r="A142" s="14"/>
      <c r="B142" s="15"/>
      <c r="C142" s="11"/>
      <c r="D142" s="6"/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16"/>
      <c r="B143" s="17"/>
      <c r="C143" s="8"/>
      <c r="D143" s="18" t="s">
        <v>33</v>
      </c>
      <c r="E143" s="9"/>
      <c r="F143" s="19">
        <f>SUM(F134:F142)</f>
        <v>0</v>
      </c>
      <c r="G143" s="19">
        <f t="shared" ref="G143:J143" si="59">SUM(G134:G142)</f>
        <v>0</v>
      </c>
      <c r="H143" s="19">
        <f t="shared" si="59"/>
        <v>0</v>
      </c>
      <c r="I143" s="19">
        <f t="shared" si="59"/>
        <v>0</v>
      </c>
      <c r="J143" s="19">
        <f t="shared" si="59"/>
        <v>0</v>
      </c>
      <c r="K143" s="25"/>
      <c r="L143" s="19">
        <f t="shared" ref="L143" si="60">SUM(L134:L142)</f>
        <v>0</v>
      </c>
    </row>
    <row r="144" spans="1:12" ht="14.4">
      <c r="A144" s="33">
        <f>A126</f>
        <v>2</v>
      </c>
      <c r="B144" s="33">
        <f>B126</f>
        <v>2</v>
      </c>
      <c r="C144" s="52" t="s">
        <v>4</v>
      </c>
      <c r="D144" s="53"/>
      <c r="E144" s="31"/>
      <c r="F144" s="32">
        <f>F133+F143</f>
        <v>510</v>
      </c>
      <c r="G144" s="32">
        <f t="shared" ref="G144" si="61">G133+G143</f>
        <v>28.830000000000002</v>
      </c>
      <c r="H144" s="32">
        <f t="shared" ref="H144" si="62">H133+H143</f>
        <v>27.269999999999996</v>
      </c>
      <c r="I144" s="32">
        <f t="shared" ref="I144" si="63">I133+I143</f>
        <v>71.34</v>
      </c>
      <c r="J144" s="32">
        <f t="shared" ref="J144:L144" si="64">J133+J143</f>
        <v>651.4899999999999</v>
      </c>
      <c r="K144" s="32"/>
      <c r="L144" s="32">
        <f t="shared" si="64"/>
        <v>101.27</v>
      </c>
    </row>
    <row r="145" spans="1:12" ht="15.6">
      <c r="A145" s="20">
        <v>2</v>
      </c>
      <c r="B145" s="21">
        <v>3</v>
      </c>
      <c r="C145" s="22" t="s">
        <v>20</v>
      </c>
      <c r="D145" s="5" t="s">
        <v>21</v>
      </c>
      <c r="E145" s="61" t="s">
        <v>46</v>
      </c>
      <c r="F145" s="59">
        <v>90</v>
      </c>
      <c r="G145" s="59">
        <v>8.6</v>
      </c>
      <c r="H145" s="59">
        <v>11.41</v>
      </c>
      <c r="I145" s="59">
        <v>20.59</v>
      </c>
      <c r="J145" s="59">
        <v>289.17</v>
      </c>
      <c r="K145" s="59">
        <v>367</v>
      </c>
      <c r="L145" s="40">
        <v>46.53</v>
      </c>
    </row>
    <row r="146" spans="1:12" ht="15.6">
      <c r="A146" s="23"/>
      <c r="B146" s="15"/>
      <c r="C146" s="11"/>
      <c r="D146" s="62" t="s">
        <v>21</v>
      </c>
      <c r="E146" s="58" t="s">
        <v>39</v>
      </c>
      <c r="F146" s="60">
        <v>180</v>
      </c>
      <c r="G146" s="59">
        <v>3.68</v>
      </c>
      <c r="H146" s="59">
        <v>3.53</v>
      </c>
      <c r="I146" s="59">
        <v>23.55</v>
      </c>
      <c r="J146" s="59">
        <v>140.72999999999999</v>
      </c>
      <c r="K146" s="59">
        <v>227</v>
      </c>
      <c r="L146" s="43">
        <v>28.14</v>
      </c>
    </row>
    <row r="147" spans="1:12" ht="15.6">
      <c r="A147" s="23"/>
      <c r="B147" s="15"/>
      <c r="C147" s="11"/>
      <c r="D147" s="7" t="s">
        <v>22</v>
      </c>
      <c r="E147" s="61" t="s">
        <v>67</v>
      </c>
      <c r="F147" s="59">
        <v>200</v>
      </c>
      <c r="G147" s="59">
        <v>0.68</v>
      </c>
      <c r="H147" s="59">
        <v>0</v>
      </c>
      <c r="I147" s="59">
        <v>21.01</v>
      </c>
      <c r="J147" s="59">
        <v>46.87</v>
      </c>
      <c r="K147" s="59">
        <v>289</v>
      </c>
      <c r="L147" s="51">
        <v>21</v>
      </c>
    </row>
    <row r="148" spans="1:12" ht="15.6">
      <c r="A148" s="23"/>
      <c r="B148" s="15"/>
      <c r="C148" s="11"/>
      <c r="D148" s="7" t="s">
        <v>23</v>
      </c>
      <c r="E148" s="61" t="s">
        <v>40</v>
      </c>
      <c r="F148" s="69">
        <v>20</v>
      </c>
      <c r="G148" s="69">
        <v>1.32</v>
      </c>
      <c r="H148" s="69">
        <v>0.24</v>
      </c>
      <c r="I148" s="69">
        <v>6.68</v>
      </c>
      <c r="J148" s="69">
        <v>34.799999999999997</v>
      </c>
      <c r="K148" s="59">
        <v>109</v>
      </c>
      <c r="L148" s="51">
        <v>2.2000000000000002</v>
      </c>
    </row>
    <row r="149" spans="1:12" ht="15.75" customHeight="1">
      <c r="A149" s="23"/>
      <c r="B149" s="15"/>
      <c r="C149" s="11"/>
      <c r="D149" s="7" t="s">
        <v>23</v>
      </c>
      <c r="E149" s="61" t="s">
        <v>41</v>
      </c>
      <c r="F149" s="59">
        <v>40</v>
      </c>
      <c r="G149" s="59">
        <v>2.64</v>
      </c>
      <c r="H149" s="59">
        <v>0.48</v>
      </c>
      <c r="I149" s="59">
        <v>13.6</v>
      </c>
      <c r="J149" s="59">
        <v>72.400000000000006</v>
      </c>
      <c r="K149" s="59">
        <v>110</v>
      </c>
      <c r="L149" s="51">
        <v>3.4</v>
      </c>
    </row>
    <row r="150" spans="1:12" ht="14.4">
      <c r="A150" s="23"/>
      <c r="B150" s="15"/>
      <c r="C150" s="11"/>
      <c r="D150" s="7" t="s">
        <v>24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6"/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6"/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4"/>
      <c r="B153" s="17"/>
      <c r="C153" s="8"/>
      <c r="D153" s="18" t="s">
        <v>33</v>
      </c>
      <c r="E153" s="9"/>
      <c r="F153" s="19">
        <f>SUM(F145:F152)</f>
        <v>530</v>
      </c>
      <c r="G153" s="19">
        <f t="shared" ref="G153:J153" si="65">SUM(G145:G152)</f>
        <v>16.919999999999998</v>
      </c>
      <c r="H153" s="19">
        <f t="shared" si="65"/>
        <v>15.66</v>
      </c>
      <c r="I153" s="19">
        <f t="shared" si="65"/>
        <v>85.43</v>
      </c>
      <c r="J153" s="19">
        <f t="shared" si="65"/>
        <v>583.97</v>
      </c>
      <c r="K153" s="25"/>
      <c r="L153" s="19">
        <f t="shared" ref="L153" si="66">SUM(L145:L152)</f>
        <v>101.27000000000001</v>
      </c>
    </row>
    <row r="154" spans="1:12" ht="14.4">
      <c r="A154" s="26">
        <f>A145</f>
        <v>2</v>
      </c>
      <c r="B154" s="13">
        <f>B145</f>
        <v>3</v>
      </c>
      <c r="C154" s="10" t="s">
        <v>25</v>
      </c>
      <c r="D154" s="7" t="s">
        <v>26</v>
      </c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7" t="s">
        <v>27</v>
      </c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3"/>
      <c r="B156" s="15"/>
      <c r="C156" s="11"/>
      <c r="D156" s="7" t="s">
        <v>28</v>
      </c>
      <c r="E156" s="42"/>
      <c r="F156" s="43"/>
      <c r="G156" s="43"/>
      <c r="H156" s="43"/>
      <c r="I156" s="43"/>
      <c r="J156" s="43"/>
      <c r="K156" s="44"/>
      <c r="L156" s="43"/>
    </row>
    <row r="157" spans="1:12" ht="14.4">
      <c r="A157" s="23"/>
      <c r="B157" s="15"/>
      <c r="C157" s="11"/>
      <c r="D157" s="7" t="s">
        <v>29</v>
      </c>
      <c r="E157" s="42"/>
      <c r="F157" s="43"/>
      <c r="G157" s="43"/>
      <c r="H157" s="43"/>
      <c r="I157" s="43"/>
      <c r="J157" s="43"/>
      <c r="K157" s="44"/>
      <c r="L157" s="43"/>
    </row>
    <row r="158" spans="1:12" ht="14.4">
      <c r="A158" s="23"/>
      <c r="B158" s="15"/>
      <c r="C158" s="11"/>
      <c r="D158" s="7" t="s">
        <v>30</v>
      </c>
      <c r="E158" s="42"/>
      <c r="F158" s="43"/>
      <c r="G158" s="43"/>
      <c r="H158" s="43"/>
      <c r="I158" s="43"/>
      <c r="J158" s="43"/>
      <c r="K158" s="44"/>
      <c r="L158" s="43"/>
    </row>
    <row r="159" spans="1:12" ht="14.4">
      <c r="A159" s="23"/>
      <c r="B159" s="15"/>
      <c r="C159" s="11"/>
      <c r="D159" s="7" t="s">
        <v>31</v>
      </c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32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6"/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6"/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4"/>
      <c r="B163" s="17"/>
      <c r="C163" s="8"/>
      <c r="D163" s="18" t="s">
        <v>33</v>
      </c>
      <c r="E163" s="9"/>
      <c r="F163" s="19">
        <f>SUM(F154:F162)</f>
        <v>0</v>
      </c>
      <c r="G163" s="19">
        <f t="shared" ref="G163:J163" si="67">SUM(G154:G162)</f>
        <v>0</v>
      </c>
      <c r="H163" s="19">
        <f t="shared" si="67"/>
        <v>0</v>
      </c>
      <c r="I163" s="19">
        <f t="shared" si="67"/>
        <v>0</v>
      </c>
      <c r="J163" s="19">
        <f t="shared" si="67"/>
        <v>0</v>
      </c>
      <c r="K163" s="25"/>
      <c r="L163" s="19">
        <f t="shared" ref="L163" si="68">SUM(L154:L162)</f>
        <v>0</v>
      </c>
    </row>
    <row r="164" spans="1:12" ht="14.4">
      <c r="A164" s="29">
        <f>A145</f>
        <v>2</v>
      </c>
      <c r="B164" s="30">
        <f>B145</f>
        <v>3</v>
      </c>
      <c r="C164" s="52" t="s">
        <v>4</v>
      </c>
      <c r="D164" s="53"/>
      <c r="E164" s="31"/>
      <c r="F164" s="32">
        <f>F153+F163</f>
        <v>530</v>
      </c>
      <c r="G164" s="32">
        <f t="shared" ref="G164" si="69">G153+G163</f>
        <v>16.919999999999998</v>
      </c>
      <c r="H164" s="32">
        <f t="shared" ref="H164" si="70">H153+H163</f>
        <v>15.66</v>
      </c>
      <c r="I164" s="32">
        <f t="shared" ref="I164" si="71">I153+I163</f>
        <v>85.43</v>
      </c>
      <c r="J164" s="32">
        <f t="shared" ref="J164:L164" si="72">J153+J163</f>
        <v>583.97</v>
      </c>
      <c r="K164" s="32"/>
      <c r="L164" s="32">
        <f t="shared" si="72"/>
        <v>101.27000000000001</v>
      </c>
    </row>
    <row r="165" spans="1:12" ht="15.6">
      <c r="A165" s="20">
        <v>2</v>
      </c>
      <c r="B165" s="21">
        <v>4</v>
      </c>
      <c r="C165" s="22" t="s">
        <v>20</v>
      </c>
      <c r="D165" s="5" t="s">
        <v>21</v>
      </c>
      <c r="E165" s="61" t="s">
        <v>49</v>
      </c>
      <c r="F165" s="60">
        <v>240</v>
      </c>
      <c r="G165" s="60">
        <v>13.1</v>
      </c>
      <c r="H165" s="60">
        <v>18.170000000000002</v>
      </c>
      <c r="I165" s="60">
        <v>43.31</v>
      </c>
      <c r="J165" s="60">
        <v>410.28</v>
      </c>
      <c r="K165" s="59">
        <v>406</v>
      </c>
      <c r="L165" s="40">
        <v>78.67</v>
      </c>
    </row>
    <row r="166" spans="1:12" ht="15.6">
      <c r="A166" s="23"/>
      <c r="B166" s="15"/>
      <c r="C166" s="11"/>
      <c r="D166" s="62" t="s">
        <v>22</v>
      </c>
      <c r="E166" s="61" t="s">
        <v>44</v>
      </c>
      <c r="F166" s="60">
        <v>200</v>
      </c>
      <c r="G166" s="59">
        <v>0.1</v>
      </c>
      <c r="H166" s="59">
        <v>0</v>
      </c>
      <c r="I166" s="59">
        <v>15</v>
      </c>
      <c r="J166" s="59">
        <v>60.5</v>
      </c>
      <c r="K166" s="59">
        <v>493</v>
      </c>
      <c r="L166" s="43">
        <v>17</v>
      </c>
    </row>
    <row r="167" spans="1:12" ht="15.6">
      <c r="A167" s="23"/>
      <c r="B167" s="15"/>
      <c r="C167" s="11"/>
      <c r="D167" s="64" t="s">
        <v>23</v>
      </c>
      <c r="E167" s="61" t="s">
        <v>40</v>
      </c>
      <c r="F167" s="69">
        <v>20</v>
      </c>
      <c r="G167" s="69">
        <v>1.32</v>
      </c>
      <c r="H167" s="69">
        <v>0.24</v>
      </c>
      <c r="I167" s="69">
        <v>6.68</v>
      </c>
      <c r="J167" s="69">
        <v>34.799999999999997</v>
      </c>
      <c r="K167" s="59">
        <v>109</v>
      </c>
      <c r="L167" s="51">
        <v>2.2000000000000002</v>
      </c>
    </row>
    <row r="168" spans="1:12" ht="15.6">
      <c r="A168" s="23"/>
      <c r="B168" s="15"/>
      <c r="C168" s="11"/>
      <c r="D168" s="7" t="s">
        <v>23</v>
      </c>
      <c r="E168" s="61" t="s">
        <v>41</v>
      </c>
      <c r="F168" s="59">
        <v>40</v>
      </c>
      <c r="G168" s="59">
        <v>2.64</v>
      </c>
      <c r="H168" s="59">
        <v>0.48</v>
      </c>
      <c r="I168" s="59">
        <v>13.6</v>
      </c>
      <c r="J168" s="59">
        <v>72.400000000000006</v>
      </c>
      <c r="K168" s="59">
        <v>110</v>
      </c>
      <c r="L168" s="51">
        <v>3.4</v>
      </c>
    </row>
    <row r="169" spans="1:12" ht="14.4">
      <c r="A169" s="23"/>
      <c r="B169" s="15"/>
      <c r="C169" s="11"/>
      <c r="D169" s="7"/>
      <c r="E169" s="42"/>
      <c r="F169" s="43"/>
      <c r="G169" s="43"/>
      <c r="H169" s="43"/>
      <c r="I169" s="43"/>
      <c r="J169" s="43"/>
      <c r="K169" s="44"/>
      <c r="L169" s="51"/>
    </row>
    <row r="170" spans="1:12" ht="14.4">
      <c r="A170" s="23"/>
      <c r="B170" s="15"/>
      <c r="C170" s="11"/>
      <c r="D170" s="7" t="s">
        <v>24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6"/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4"/>
      <c r="B173" s="17"/>
      <c r="C173" s="8"/>
      <c r="D173" s="18" t="s">
        <v>33</v>
      </c>
      <c r="E173" s="9"/>
      <c r="F173" s="19">
        <f>SUM(F165:F172)</f>
        <v>500</v>
      </c>
      <c r="G173" s="19">
        <f t="shared" ref="G173:J173" si="73">SUM(G165:G172)</f>
        <v>17.16</v>
      </c>
      <c r="H173" s="19">
        <f t="shared" si="73"/>
        <v>18.89</v>
      </c>
      <c r="I173" s="19">
        <f t="shared" si="73"/>
        <v>78.59</v>
      </c>
      <c r="J173" s="19">
        <f t="shared" si="73"/>
        <v>577.98</v>
      </c>
      <c r="K173" s="25"/>
      <c r="L173" s="19">
        <f t="shared" ref="L173" si="74">SUM(L165:L172)</f>
        <v>101.27000000000001</v>
      </c>
    </row>
    <row r="174" spans="1:12" ht="14.4">
      <c r="A174" s="26">
        <f>A165</f>
        <v>2</v>
      </c>
      <c r="B174" s="13">
        <f>B165</f>
        <v>4</v>
      </c>
      <c r="C174" s="10" t="s">
        <v>25</v>
      </c>
      <c r="D174" s="7" t="s">
        <v>26</v>
      </c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3"/>
      <c r="B175" s="15"/>
      <c r="C175" s="11"/>
      <c r="D175" s="7" t="s">
        <v>27</v>
      </c>
      <c r="E175" s="42"/>
      <c r="F175" s="43"/>
      <c r="G175" s="43"/>
      <c r="H175" s="43"/>
      <c r="I175" s="43"/>
      <c r="J175" s="43"/>
      <c r="K175" s="44"/>
      <c r="L175" s="43"/>
    </row>
    <row r="176" spans="1:12" ht="14.4">
      <c r="A176" s="23"/>
      <c r="B176" s="15"/>
      <c r="C176" s="11"/>
      <c r="D176" s="7" t="s">
        <v>28</v>
      </c>
      <c r="E176" s="42"/>
      <c r="F176" s="43"/>
      <c r="G176" s="43"/>
      <c r="H176" s="43"/>
      <c r="I176" s="43"/>
      <c r="J176" s="43"/>
      <c r="K176" s="44"/>
      <c r="L176" s="43"/>
    </row>
    <row r="177" spans="1:12" ht="14.4">
      <c r="A177" s="23"/>
      <c r="B177" s="15"/>
      <c r="C177" s="11"/>
      <c r="D177" s="7" t="s">
        <v>29</v>
      </c>
      <c r="E177" s="42"/>
      <c r="F177" s="43"/>
      <c r="G177" s="43"/>
      <c r="H177" s="43"/>
      <c r="I177" s="43"/>
      <c r="J177" s="43"/>
      <c r="K177" s="44"/>
      <c r="L177" s="43"/>
    </row>
    <row r="178" spans="1:12" ht="14.4">
      <c r="A178" s="23"/>
      <c r="B178" s="15"/>
      <c r="C178" s="11"/>
      <c r="D178" s="7" t="s">
        <v>30</v>
      </c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31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32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6"/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4"/>
      <c r="B183" s="17"/>
      <c r="C183" s="8"/>
      <c r="D183" s="18" t="s">
        <v>33</v>
      </c>
      <c r="E183" s="9"/>
      <c r="F183" s="19">
        <f>SUM(F174:F182)</f>
        <v>0</v>
      </c>
      <c r="G183" s="19">
        <f t="shared" ref="G183:J183" si="75">SUM(G174:G182)</f>
        <v>0</v>
      </c>
      <c r="H183" s="19">
        <f t="shared" si="75"/>
        <v>0</v>
      </c>
      <c r="I183" s="19">
        <f t="shared" si="75"/>
        <v>0</v>
      </c>
      <c r="J183" s="19">
        <f t="shared" si="75"/>
        <v>0</v>
      </c>
      <c r="K183" s="25"/>
      <c r="L183" s="19">
        <f t="shared" ref="L183" si="76">SUM(L174:L182)</f>
        <v>0</v>
      </c>
    </row>
    <row r="184" spans="1:12" ht="14.4">
      <c r="A184" s="29">
        <f>A165</f>
        <v>2</v>
      </c>
      <c r="B184" s="30">
        <f>B165</f>
        <v>4</v>
      </c>
      <c r="C184" s="52" t="s">
        <v>4</v>
      </c>
      <c r="D184" s="53"/>
      <c r="E184" s="31"/>
      <c r="F184" s="32">
        <f>F173+F183</f>
        <v>500</v>
      </c>
      <c r="G184" s="32">
        <f t="shared" ref="G184" si="77">G173+G183</f>
        <v>17.16</v>
      </c>
      <c r="H184" s="32">
        <f t="shared" ref="H184" si="78">H173+H183</f>
        <v>18.89</v>
      </c>
      <c r="I184" s="32">
        <f t="shared" ref="I184" si="79">I173+I183</f>
        <v>78.59</v>
      </c>
      <c r="J184" s="32">
        <f t="shared" ref="J184:L184" si="80">J173+J183</f>
        <v>577.98</v>
      </c>
      <c r="K184" s="32"/>
      <c r="L184" s="32">
        <f t="shared" si="80"/>
        <v>101.27000000000001</v>
      </c>
    </row>
    <row r="185" spans="1:12" ht="15.6">
      <c r="A185" s="20">
        <v>2</v>
      </c>
      <c r="B185" s="21">
        <v>5</v>
      </c>
      <c r="C185" s="22" t="s">
        <v>20</v>
      </c>
      <c r="D185" s="5" t="s">
        <v>21</v>
      </c>
      <c r="E185" s="61" t="s">
        <v>54</v>
      </c>
      <c r="F185" s="60">
        <v>100</v>
      </c>
      <c r="G185" s="59">
        <v>15.42</v>
      </c>
      <c r="H185" s="59">
        <v>13.47</v>
      </c>
      <c r="I185" s="59">
        <v>5.61</v>
      </c>
      <c r="J185" s="59">
        <v>205.32</v>
      </c>
      <c r="K185" s="59">
        <v>171</v>
      </c>
      <c r="L185" s="40">
        <v>32.86</v>
      </c>
    </row>
    <row r="186" spans="1:12" ht="15.6">
      <c r="A186" s="23"/>
      <c r="B186" s="15"/>
      <c r="C186" s="11"/>
      <c r="D186" s="62" t="s">
        <v>21</v>
      </c>
      <c r="E186" s="61" t="s">
        <v>42</v>
      </c>
      <c r="F186" s="72">
        <v>150</v>
      </c>
      <c r="G186" s="59">
        <v>8.3000000000000007</v>
      </c>
      <c r="H186" s="59">
        <v>6.9</v>
      </c>
      <c r="I186" s="59">
        <v>18.53</v>
      </c>
      <c r="J186" s="59">
        <v>156.4</v>
      </c>
      <c r="K186" s="59">
        <v>429</v>
      </c>
      <c r="L186" s="51">
        <v>38.5</v>
      </c>
    </row>
    <row r="187" spans="1:12" ht="15.6">
      <c r="A187" s="23"/>
      <c r="B187" s="15"/>
      <c r="C187" s="11"/>
      <c r="D187" s="64" t="s">
        <v>30</v>
      </c>
      <c r="E187" s="61" t="s">
        <v>48</v>
      </c>
      <c r="F187" s="60">
        <v>200</v>
      </c>
      <c r="G187" s="59">
        <v>0.5</v>
      </c>
      <c r="H187" s="59">
        <v>0.2</v>
      </c>
      <c r="I187" s="59">
        <v>42</v>
      </c>
      <c r="J187" s="59">
        <v>96.1</v>
      </c>
      <c r="K187" s="59">
        <v>518</v>
      </c>
      <c r="L187" s="51">
        <v>16.8</v>
      </c>
    </row>
    <row r="188" spans="1:12" ht="15.6">
      <c r="A188" s="23"/>
      <c r="B188" s="15"/>
      <c r="C188" s="11"/>
      <c r="D188" s="7" t="s">
        <v>23</v>
      </c>
      <c r="E188" s="61" t="s">
        <v>40</v>
      </c>
      <c r="F188" s="69">
        <v>20</v>
      </c>
      <c r="G188" s="69">
        <v>1.32</v>
      </c>
      <c r="H188" s="69">
        <v>0.24</v>
      </c>
      <c r="I188" s="69">
        <v>6.68</v>
      </c>
      <c r="J188" s="69">
        <v>34.799999999999997</v>
      </c>
      <c r="K188" s="59">
        <v>109</v>
      </c>
      <c r="L188" s="51">
        <v>1.2</v>
      </c>
    </row>
    <row r="189" spans="1:12" ht="15.6">
      <c r="A189" s="23"/>
      <c r="B189" s="15"/>
      <c r="C189" s="11"/>
      <c r="D189" s="7" t="s">
        <v>23</v>
      </c>
      <c r="E189" s="61" t="s">
        <v>41</v>
      </c>
      <c r="F189" s="60">
        <v>40</v>
      </c>
      <c r="G189" s="59">
        <v>2.64</v>
      </c>
      <c r="H189" s="59">
        <v>0.48</v>
      </c>
      <c r="I189" s="59">
        <v>13.6</v>
      </c>
      <c r="J189" s="59">
        <v>72.400000000000006</v>
      </c>
      <c r="K189" s="59">
        <v>110</v>
      </c>
      <c r="L189" s="51">
        <v>2.4</v>
      </c>
    </row>
    <row r="190" spans="1:12" ht="14.4">
      <c r="A190" s="23"/>
      <c r="B190" s="15"/>
      <c r="C190" s="11"/>
      <c r="D190" s="7" t="s">
        <v>24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6"/>
      <c r="E191" s="42"/>
      <c r="F191" s="43"/>
      <c r="G191" s="43"/>
      <c r="H191" s="43"/>
      <c r="I191" s="43"/>
      <c r="J191" s="43"/>
      <c r="K191" s="44"/>
      <c r="L191" s="43"/>
    </row>
    <row r="192" spans="1:12" ht="15.75" customHeight="1">
      <c r="A192" s="24"/>
      <c r="B192" s="17"/>
      <c r="C192" s="8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6">
        <f>A185</f>
        <v>2</v>
      </c>
      <c r="B193" s="13">
        <f>B185</f>
        <v>5</v>
      </c>
      <c r="C193" s="10" t="s">
        <v>25</v>
      </c>
      <c r="D193" s="18" t="s">
        <v>33</v>
      </c>
      <c r="E193" s="9"/>
      <c r="F193" s="19">
        <f>SUM(F185:F192)</f>
        <v>510</v>
      </c>
      <c r="G193" s="19">
        <f t="shared" ref="G193:J193" si="81">SUM(G185:G192)</f>
        <v>28.18</v>
      </c>
      <c r="H193" s="19">
        <f t="shared" si="81"/>
        <v>21.29</v>
      </c>
      <c r="I193" s="19">
        <f t="shared" si="81"/>
        <v>86.419999999999987</v>
      </c>
      <c r="J193" s="19">
        <f t="shared" si="81"/>
        <v>565.0200000000001</v>
      </c>
      <c r="K193" s="25"/>
      <c r="L193" s="19">
        <v>101.27</v>
      </c>
    </row>
    <row r="194" spans="1:12" ht="14.4">
      <c r="A194" s="23"/>
      <c r="B194" s="15"/>
      <c r="C194" s="11"/>
      <c r="D194" s="7" t="s">
        <v>27</v>
      </c>
      <c r="E194" s="42"/>
      <c r="F194" s="43"/>
      <c r="G194" s="43"/>
      <c r="H194" s="43"/>
      <c r="I194" s="43"/>
      <c r="J194" s="43"/>
      <c r="K194" s="44"/>
      <c r="L194" s="43"/>
    </row>
    <row r="195" spans="1:12" ht="14.4">
      <c r="A195" s="23"/>
      <c r="B195" s="15"/>
      <c r="C195" s="11"/>
      <c r="D195" s="7" t="s">
        <v>28</v>
      </c>
      <c r="E195" s="42"/>
      <c r="F195" s="43"/>
      <c r="G195" s="43"/>
      <c r="H195" s="43"/>
      <c r="I195" s="43"/>
      <c r="J195" s="43"/>
      <c r="K195" s="44"/>
      <c r="L195" s="43"/>
    </row>
    <row r="196" spans="1:12" ht="14.4">
      <c r="A196" s="23"/>
      <c r="B196" s="15"/>
      <c r="C196" s="11"/>
      <c r="D196" s="7" t="s">
        <v>29</v>
      </c>
      <c r="E196" s="42"/>
      <c r="F196" s="43"/>
      <c r="G196" s="43"/>
      <c r="H196" s="43"/>
      <c r="I196" s="43"/>
      <c r="J196" s="43"/>
      <c r="K196" s="44"/>
      <c r="L196" s="43"/>
    </row>
    <row r="197" spans="1:12" ht="14.4">
      <c r="A197" s="23"/>
      <c r="B197" s="15"/>
      <c r="C197" s="11"/>
      <c r="D197" s="7" t="s">
        <v>30</v>
      </c>
      <c r="E197" s="42"/>
      <c r="F197" s="43"/>
      <c r="G197" s="43"/>
      <c r="H197" s="43"/>
      <c r="I197" s="43"/>
      <c r="J197" s="43"/>
      <c r="K197" s="44"/>
      <c r="L197" s="43"/>
    </row>
    <row r="198" spans="1:12" ht="14.4">
      <c r="A198" s="23"/>
      <c r="B198" s="15"/>
      <c r="C198" s="11"/>
      <c r="D198" s="7" t="s">
        <v>31</v>
      </c>
      <c r="E198" s="42"/>
      <c r="F198" s="43"/>
      <c r="G198" s="43"/>
      <c r="H198" s="43"/>
      <c r="I198" s="43"/>
      <c r="J198" s="43"/>
      <c r="K198" s="44"/>
      <c r="L198" s="43"/>
    </row>
    <row r="199" spans="1:12" ht="14.4">
      <c r="A199" s="23"/>
      <c r="B199" s="15"/>
      <c r="C199" s="11"/>
      <c r="D199" s="7" t="s">
        <v>32</v>
      </c>
      <c r="E199" s="42"/>
      <c r="F199" s="43"/>
      <c r="G199" s="43"/>
      <c r="H199" s="43"/>
      <c r="I199" s="43"/>
      <c r="J199" s="43"/>
      <c r="K199" s="44"/>
      <c r="L199" s="43"/>
    </row>
    <row r="200" spans="1:12" ht="14.4">
      <c r="A200" s="23"/>
      <c r="B200" s="15"/>
      <c r="C200" s="11"/>
      <c r="D200" s="6"/>
      <c r="E200" s="42"/>
      <c r="F200" s="43"/>
      <c r="G200" s="43"/>
      <c r="H200" s="43"/>
      <c r="I200" s="43"/>
      <c r="J200" s="43"/>
      <c r="K200" s="44"/>
      <c r="L200" s="43"/>
    </row>
    <row r="201" spans="1:12" ht="14.4">
      <c r="A201" s="23"/>
      <c r="B201" s="15"/>
      <c r="C201" s="11"/>
      <c r="D201" s="6"/>
      <c r="E201" s="42"/>
      <c r="F201" s="43"/>
      <c r="G201" s="43"/>
      <c r="H201" s="43"/>
      <c r="I201" s="43"/>
      <c r="J201" s="43"/>
      <c r="K201" s="44"/>
      <c r="L201" s="43"/>
    </row>
    <row r="202" spans="1:12" ht="14.4">
      <c r="A202" s="24"/>
      <c r="B202" s="17"/>
      <c r="C202" s="8"/>
      <c r="D202" s="18" t="s">
        <v>33</v>
      </c>
      <c r="E202" s="9"/>
      <c r="F202" s="19">
        <f>SUM(F193:F201)</f>
        <v>510</v>
      </c>
      <c r="G202" s="19">
        <f t="shared" ref="G202:J202" si="82">SUM(G193:G201)</f>
        <v>28.18</v>
      </c>
      <c r="H202" s="19">
        <f t="shared" si="82"/>
        <v>21.29</v>
      </c>
      <c r="I202" s="19">
        <f t="shared" si="82"/>
        <v>86.419999999999987</v>
      </c>
      <c r="J202" s="19">
        <f t="shared" si="82"/>
        <v>565.0200000000001</v>
      </c>
      <c r="K202" s="25"/>
      <c r="L202" s="19">
        <f t="shared" ref="L202" si="83">SUM(L193:L201)</f>
        <v>101.27</v>
      </c>
    </row>
    <row r="203" spans="1:12" ht="14.4">
      <c r="A203" s="29">
        <f>A185</f>
        <v>2</v>
      </c>
      <c r="B203" s="30">
        <f>B185</f>
        <v>5</v>
      </c>
      <c r="C203" s="52" t="s">
        <v>4</v>
      </c>
      <c r="D203" s="53"/>
      <c r="E203" s="31"/>
      <c r="F203" s="32">
        <f>F192+F202</f>
        <v>510</v>
      </c>
      <c r="G203" s="32">
        <f t="shared" ref="G203" si="84">G192+G202</f>
        <v>28.18</v>
      </c>
      <c r="H203" s="32">
        <f t="shared" ref="H203" si="85">H192+H202</f>
        <v>21.29</v>
      </c>
      <c r="I203" s="32">
        <f t="shared" ref="I203" si="86">I192+I202</f>
        <v>86.419999999999987</v>
      </c>
      <c r="J203" s="32">
        <f t="shared" ref="J203:L203" si="87">J192+J202</f>
        <v>565.0200000000001</v>
      </c>
      <c r="K203" s="32"/>
      <c r="L203" s="32">
        <f t="shared" si="87"/>
        <v>101.27</v>
      </c>
    </row>
    <row r="204" spans="1:12">
      <c r="A204" s="27"/>
      <c r="B204" s="28"/>
      <c r="C204" s="54" t="s">
        <v>5</v>
      </c>
      <c r="D204" s="54"/>
      <c r="E204" s="54"/>
      <c r="F204" s="34">
        <v>512</v>
      </c>
      <c r="G204" s="34">
        <v>24.35</v>
      </c>
      <c r="H204" s="34">
        <v>21.2</v>
      </c>
      <c r="I204" s="34">
        <v>90.83</v>
      </c>
      <c r="J204" s="34">
        <v>675.68</v>
      </c>
      <c r="K204" s="34"/>
      <c r="L204" s="34">
        <f>(L25+L45+L65+L85+L105+L125+L144+L164+L184+L203)/(IF(L25=0,0,1)+IF(L45=0,0,1)+IF(L65=0,0,1)+IF(L85=0,0,1)+IF(L105=0,0,1)+IF(L125=0,0,1)+IF(L144=0,0,1)+IF(L164=0,0,1)+IF(L184=0,0,1)+IF(L203=0,0,1))</f>
        <v>101.27</v>
      </c>
    </row>
  </sheetData>
  <mergeCells count="14">
    <mergeCell ref="C1:E1"/>
    <mergeCell ref="H1:K1"/>
    <mergeCell ref="H2:K2"/>
    <mergeCell ref="C45:D45"/>
    <mergeCell ref="C65:D65"/>
    <mergeCell ref="C85:D85"/>
    <mergeCell ref="C105:D105"/>
    <mergeCell ref="C25:D25"/>
    <mergeCell ref="C204:E204"/>
    <mergeCell ref="C203:D203"/>
    <mergeCell ref="C125:D125"/>
    <mergeCell ref="C144:D144"/>
    <mergeCell ref="C164:D164"/>
    <mergeCell ref="C184:D18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R2</cp:lastModifiedBy>
  <cp:lastPrinted>2023-12-01T06:09:46Z</cp:lastPrinted>
  <dcterms:created xsi:type="dcterms:W3CDTF">2022-05-16T14:23:56Z</dcterms:created>
  <dcterms:modified xsi:type="dcterms:W3CDTF">2025-03-10T04:53:24Z</dcterms:modified>
</cp:coreProperties>
</file>